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d:\Escritorio\A..G\AUTODIAGNOSTICOS\"/>
    </mc:Choice>
  </mc:AlternateContent>
  <bookViews>
    <workbookView xWindow="0" yWindow="0" windowWidth="20490" windowHeight="7530" tabRatio="795" activeTab="2"/>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62913"/>
  <fileRecoveryPr autoRecover="0"/>
</workbook>
</file>

<file path=xl/calcChain.xml><?xml version="1.0" encoding="utf-8"?>
<calcChain xmlns="http://schemas.openxmlformats.org/spreadsheetml/2006/main">
  <c r="F45" i="15" l="1"/>
  <c r="F60" i="15" l="1"/>
  <c r="F58" i="15"/>
  <c r="D10" i="15"/>
  <c r="F10" i="15"/>
  <c r="G6" i="15"/>
  <c r="E15" i="8" l="1"/>
  <c r="F15" i="8"/>
  <c r="J45" i="20"/>
  <c r="F13" i="15"/>
  <c r="L45" i="20"/>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<sst xmlns="http://schemas.openxmlformats.org/spreadsheetml/2006/main" count="338" uniqueCount="279">
  <si>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</si>
  <si>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</si>
  <si>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</si>
  <si>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</si>
  <si>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</si>
  <si>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</si>
  <si>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</si>
  <si>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</si>
  <si>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</si>
  <si>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</si>
  <si>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</si>
  <si>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</si>
  <si>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</si>
  <si>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</si>
  <si>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</si>
  <si>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</si>
  <si>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</si>
  <si>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</si>
  <si>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</si>
  <si>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</si>
  <si>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</si>
  <si>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</si>
  <si>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</si>
  <si>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</si>
  <si>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</si>
  <si>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</si>
  <si>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</si>
  <si>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</si>
  <si>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</si>
  <si>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</si>
  <si>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</si>
  <si>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</si>
  <si>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</si>
  <si>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</si>
  <si>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</si>
  <si>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</si>
  <si>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</si>
  <si>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</si>
  <si>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</si>
  <si>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</si>
  <si>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</si>
  <si>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</si>
  <si>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</si>
  <si>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</si>
  <si>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</si>
  <si>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</si>
  <si>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</si>
  <si>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</si>
  <si>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</si>
  <si>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</si>
  <si>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</si>
  <si>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</si>
  <si>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</si>
  <si>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</si>
  <si>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</si>
  <si>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</si>
  <si>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</si>
  <si>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</si>
  <si>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</si>
  <si>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</si>
  <si>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</si>
  <si>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</si>
  <si>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</si>
  <si>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</si>
  <si>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</si>
  <si>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</si>
  <si>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</si>
  <si>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</si>
  <si>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</si>
  <si>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</si>
  <si>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</si>
  <si>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</si>
  <si>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</si>
  <si>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</si>
  <si>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</si>
  <si>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</si>
  <si>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</si>
  <si>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</si>
  <si>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</si>
  <si>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</si>
  <si>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</si>
  <si>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</si>
  <si>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</si>
  <si>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</si>
  <si>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</si>
  <si>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</si>
  <si>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</si>
  <si>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</si>
  <si>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</si>
  <si>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</si>
  <si>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</si>
  <si>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</si>
  <si>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</si>
  <si>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</si>
  <si>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</si>
  <si>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</si>
  <si>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</si>
  <si>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</si>
  <si>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</si>
  <si>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</si>
  <si>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</si>
  <si>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</si>
  <si>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</si>
  <si>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</si>
  <si>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</si>
  <si>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</si>
  <si>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</si>
  <si>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</si>
  <si>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</si>
  <si>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</si>
  <si>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</si>
  <si>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</si>
  <si>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</si>
  <si>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</si>
  <si>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</si>
  <si>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</si>
  <si>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</si>
  <si>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</si>
  <si>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</si>
  <si>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</si>
  <si>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</si>
  <si>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</si>
  <si>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</si>
  <si>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</si>
  <si>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</si>
  <si>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</si>
  <si>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</si>
  <si>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</si>
  <si>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</si>
  <si>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</si>
  <si>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</si>
  <si>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</si>
  <si>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</si>
  <si>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</si>
  <si>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</si>
  <si>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</si>
  <si>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</si>
  <si>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</si>
  <si>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</si>
  <si>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</si>
  <si>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</si>
  <si>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</si>
  <si>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</si>
  <si>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</si>
  <si>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</si>
  <si>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</si>
  <si>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</si>
  <si>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</si>
  <si>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</si>
  <si>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</si>
  <si>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</si>
  <si>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</si>
  <si>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</si>
  <si>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</si>
  <si>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</si>
  <si>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</si>
  <si>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</si>
  <si>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</si>
  <si>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</si>
  <si>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</si>
  <si>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</si>
  <si>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</si>
  <si>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</si>
  <si>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</si>
  <si>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</si>
  <si>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</si>
  <si>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</si>
  <si>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</si>
  <si>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</si>
  <si>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</si>
  <si>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</si>
  <si>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</si>
  <si>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</si>
  <si>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</si>
  <si>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</si>
  <si>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</si>
  <si>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</si>
  <si>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</si>
  <si>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</si>
  <si>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</si>
  <si>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</si>
  <si>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</si>
  <si>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2. Planeación y Ruta de acción (color naranja):  la idea es generar un plan de acción con base en el diagnóstico realizado. Los elementos mínimos que se proponen para ello, son:</t>
  </si>
  <si>
    <t>CATEGORÍAS</t>
  </si>
  <si>
    <t>AGUAS DEL HUILA S.A. E.S.P.</t>
  </si>
  <si>
    <t>Se tiene implementado la Herramienta de Comunicaciones Oficiales</t>
  </si>
  <si>
    <t>Cuenta con información de interés para los diferentes grupos de población: niños, adolescentes, suscriptores, oferentes, comunidad estudiantil</t>
  </si>
  <si>
    <t xml:space="preserve">Su parte misional y operacional no requiere un sistema de turnos. </t>
  </si>
  <si>
    <t xml:space="preserve">Se realiza los informes pertinentes dentro del tiempo establecido </t>
  </si>
  <si>
    <t xml:space="preserve">Se realiza la medición a través de la evaluación de desempeño </t>
  </si>
  <si>
    <t xml:space="preserve">Control Interno da acompañamiento, vigilancia y control </t>
  </si>
  <si>
    <t xml:space="preserve">Se cumple con lo estipulado en la ley </t>
  </si>
  <si>
    <t xml:space="preserve">Presta servicio 24 horas en Servicios públicos </t>
  </si>
  <si>
    <t xml:space="preserve">Se tiene creado el Sistema de Gestión de la calidad de la Entidad;  enfoque basado en los procesos  y en las expectativas de los usuarios como lo establece la Ley 872 del 2003.
Falta establecer un mecanismo de medición enfocada a la percepción de servicios recibidos. </t>
  </si>
  <si>
    <t>Se tiene adoptado el plan anticorrupción y de atención al ciudadano, conforme lo establece la ley 1474 de 2011, articulado con el plan institucional.
Falta establecer una estrategia de socialización con los grupos de interés.</t>
  </si>
  <si>
    <t xml:space="preserve">Se cuenta con señalización de seguridad, carteleras informativas, demarcaciones de elementos de seguridad.
Falta implementar un sistema de lectura y escritura táctil para personas con limitaciones. </t>
  </si>
  <si>
    <t>El sistema de información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</si>
  <si>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Se realizan los seguimientos oportunos de PQRs por medio de la herramienta de comunicaciones oficiales, los documentos de salida y entrada cuentan con un consecutivo,
El aplicativo no emite el mensaje de confirmación del recibido al usuario, ni cuenta con un enlace de ayuda en donde se detallen las características, requisitos y plazos de respuesta de cada tipo de solicitud.</t>
  </si>
  <si>
    <t xml:space="preserve">La Entidad no organiza su información, trámites y servicios a través de ventanilla única virtuales.  </t>
  </si>
  <si>
    <t xml:space="preserve">La Entidad pública información relevante a través de diferentes  canales de comunicación. 
Falta diseñar e implementar la carta del trato digno y realizar el inventario de trámites y servicios.   </t>
  </si>
  <si>
    <t>Falta diseñar e implementar la carta del trato digno</t>
  </si>
  <si>
    <t xml:space="preserve">Se cuenta con una oficina de gestión de correspondencia encargada de atender los peticionarios </t>
  </si>
  <si>
    <t>Falta establecer el formato para aviso de privacidad y autorización expresa para el tratamiento de datos personales</t>
  </si>
  <si>
    <t xml:space="preserve">La Entidad permite al titular de la información acceder a ella. 
Falta establecer el banco de datos como lo establece Ley 1266 de 2008; Ley 1581 de 2012; Decreto 1377 de 2017 </t>
  </si>
  <si>
    <t xml:space="preserve">Los documentos se cuenta debidamente  custodiado, resguardado  en el archivo central y/o archivo de gestión.
Falta establecer la política y procedimiento para el tratamiento de datos
</t>
  </si>
  <si>
    <t>Se cuenta con el formulario  en la página web para radicar electrónicamente las PQRS</t>
  </si>
  <si>
    <t xml:space="preserve">
Falta establecer la Política de datos. </t>
  </si>
  <si>
    <t xml:space="preserve">Se cuenta con una herramienta para realizar el trámite PQR´S,  La Unidad de Negocios de Servicios Publico cuenta con un procedimiento establecido para tal fin.
Falta  ajustar e institucionalizar el reglamento interno para la gestión de peticiones y quejas recibidas </t>
  </si>
  <si>
    <t>Se cuenta con un procedimiento parcialmente adoptado por la Entidad, se encuentra desactualizado  frente a las peticiones verbales en lenguas nativas, de acuerdo con el decreto 1166 de 2016.</t>
  </si>
  <si>
    <t>Se cuenta con un mecanismo parcialmente adoptado por la Entidad, se encuentra desactualizado  frente  Decreto 019 de 2012: El reconocimiento de un derecho fundamental
- Peticiones presentadas por menores de edad
- Peticiones presentadas por periodistas</t>
  </si>
  <si>
    <t xml:space="preserve">No se a presentado caso de desistimiento en la Entidad,
Falta incluir en el procedimiento de PQRS  (Artículo 17 de la Ley 1755 de 2015) </t>
  </si>
  <si>
    <t xml:space="preserve">La Entidad realiza los   informes con  análisis y recomendaciones pertinentes. 
Falta establecer controles y seguimientos para el cumplimiento de las recomendaciones dadas  por la Entidad. </t>
  </si>
  <si>
    <t>La Entidadha realizado caracterización de ciudadanos, usuarios o grupos de interés atendidos</t>
  </si>
  <si>
    <t>La Entidaddetermina, recopila y analiza los datos sobre la percepción del cliente o usuario, con respecto a los productos o servicios ofrecidos y si estos cumplen sus expectativas.</t>
  </si>
  <si>
    <t>La Entidadcuenta con una dependencia o área formal encargada de recibir, tramitar y resolver las quejas, sugerencias y reclamos que los ciudadanos formulen.</t>
  </si>
  <si>
    <t>La Entidadcuenta con procesos o procedimientos de servicio al ciudadano documentados e implementados (peticiones, quejas, reclamos y denuncias, trámites y servicios)</t>
  </si>
  <si>
    <t>La Entidadaplica el procedimiento para las peticiones incompletas</t>
  </si>
  <si>
    <t>La Entidadefectúa ajustes razonables para garantizar la accesibilidad a los espacios físicos conforme a lo establecido en la NTC 6047</t>
  </si>
  <si>
    <t>La Entidadimplementa acciones para garantizar una atención accesible, contemplando las necesidades de la población con discapacidades como:
- Visual
- Auditiva
- Cognitiva
- Mental
- Sordoceguera
- Múltiple
- Física o motora</t>
  </si>
  <si>
    <t>La Entidadincluyó dentro de su plan de desarrollo o plan institucional, acciones para garantizar el acceso real y efectivo de las personas con discapacidad a los servicios que ofrece</t>
  </si>
  <si>
    <t>La Entidadcuenta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</si>
  <si>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Entidadincorpora en su presupuesto recursos destinados para garantizar el acceso real y efectivo de las personas con discapacidad a los servicios que ofrece</t>
  </si>
  <si>
    <t>La Entidadcuenta con un sistema de información para el registro ordenado y la gestión de peticiones, quejas, reclamos y denuncias</t>
  </si>
  <si>
    <t>La Entidadhabilitó consulta en línea de bases de datos con información relevante para el ciudadano</t>
  </si>
  <si>
    <t>La Entidadorganiza su información, trámites y servicios a través de ventanillas únicas virtuales</t>
  </si>
  <si>
    <t>La Entidadpublica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</si>
  <si>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</si>
  <si>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Entidadactualiza frecuentemente la información sobre la oferta Institucional en los diferentes canales de atención</t>
  </si>
  <si>
    <t>La Entidadcuenta con los canales y/o espacios suficientes y adecuados para interactuar con ciudadanos, usuarios o grupos de interés.</t>
  </si>
  <si>
    <t>La Entidadha implementado protocolos de servicio en todos los canales dispuestos para la atención ciudadana</t>
  </si>
  <si>
    <t>La Entidadgarantiza atención por lo menos durante 40 horas a la semana</t>
  </si>
  <si>
    <t>La Entidadtiene establecido un sistema de turnos acorde con las necesidades del servicio</t>
  </si>
  <si>
    <t>La Entidadpublica y mantiene actualizada la carta de trato digno al usuario, en la que se indiquen sus derechos y los medios dispuestos para garantizarlos.</t>
  </si>
  <si>
    <t>La Entidaddispone de oficinas o ventanillas únicas en donde se realice la totalidad de la actuación administrativa que implique la presencia del peticionario</t>
  </si>
  <si>
    <t>La Entidadcuenta con una política de tratamiento de datos personales, y tiene establecidos lineamientos para la protección y conservación de datos personales.</t>
  </si>
  <si>
    <t>La Entidaddivulga su política de tratamiento de datos personales mediante aviso de privacidad, en su página web y personalmente al titular en el momento de la recolección de los datos.</t>
  </si>
  <si>
    <t>La Entidadcuenta con la autorización del ciudadano para la recolección de los datos personales</t>
  </si>
  <si>
    <t>La Entidadpermite al titular de la información, conocer en cualquier momento la información que exista sobre él en sus bancos de datos.</t>
  </si>
  <si>
    <t>La Entidadconserva la información bajo condiciones de seguridad para impedir su adulteración, pérdida, consulta, uso o acceso no autorizado o fraudulento.</t>
  </si>
  <si>
    <t>La Entidadprocede a la supresión de los datos personales una vez cumplida la finalidad del tratamiento de los mismos.</t>
  </si>
  <si>
    <t>La Entidaddefinió y publicó un reglamento interno para la gestión de las peticiones y quejas recibidas</t>
  </si>
  <si>
    <t>La Entidadinformó a los ciudadanos los mecanismos a través de los cuales pueden hacer seguimiento a sus peticiones</t>
  </si>
  <si>
    <t>La Entidadcuenta con un formulario en su página Web para la recepción de peticiones, quejas, reclamos y denuncias</t>
  </si>
  <si>
    <t>La Entidadactualizó su reglamento de peticiones, quejas y reclamos, lineamientos para la atención y gestión de peticiones verbales en lenguas nativas, de acuerdo con el decreto 1166 de 2016.</t>
  </si>
  <si>
    <t>La Entidaddispone de mecanismos para recibir y tramitar las peticiones interpuestas en lenguas nativas o dialectos oficiales de Colombia, diferentes al español.</t>
  </si>
  <si>
    <t>La Entidadcuenta con mecanismos para dar prioridad a las peticiones relacionadas con:
- El reconocimiento de un derecho fundamental
- Peticiones presentadas por menores de edad
- Peticiones presentadas por periodistas</t>
  </si>
  <si>
    <t>En caso de desistimiento tácito de una petición, la Entidadexpide el acto administrativo a través del cual se decreta dicha situación</t>
  </si>
  <si>
    <t>La Entidadelabora informes de peticiones, quejas, reclamos, sugerencias y denuncias con una frecuencia trimestral o mayor.</t>
  </si>
  <si>
    <t>La Entidadincluye en sus informes de peticiones, quejas, reclamos, sugerencias y denuncias, los siguientes elementos de análisis:
 - Recomendaciones de la Entidadsobre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</si>
  <si>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La Entidadcumple con los términos legales para responder las peticiones y consultas</t>
  </si>
  <si>
    <t>La Entidadda trámite a las peticiones anónimas</t>
  </si>
  <si>
    <t>La Entidadcuenta con mecanismos de evaluación periódica del desempeño de sus servidores en torno al servicio al ciudadano</t>
  </si>
  <si>
    <t>La Entidadatiende en jornada contínua</t>
  </si>
  <si>
    <t>La Entidadatiende en horarios adicionales</t>
  </si>
  <si>
    <t>La Entidadofreció la posibilidad de realizar peticiones, quejas, reclamos y denuncias a través de dispositivos móviles</t>
  </si>
  <si>
    <t>Se tiene institucionalizado el Comité institucional. 
Falta establecer compromisos y seguimiento a los temas tratados en relación con el Servicio al Ciudadano</t>
  </si>
  <si>
    <t xml:space="preserve">Se da un trato preferencial a los adulto mayores, mujeres embarazadas y discapacitados, El protocolo no está documentado.
Falta documentar el  mecanismo para la atención especial y preferente. </t>
  </si>
  <si>
    <t xml:space="preserve">La Entidad realiza actualización permanentemente debido a su componente ambiental y social </t>
  </si>
  <si>
    <t>Tiene establecido y publicado el horario de atención al ciudadano, garantizando 48 horas semanales.  
Lunes a Jueves: Mañana: 7AM a 12M - Tarde: 2PM a 6PM
Viernes: Mañana: 7AM a 12M - Tarde: 2PM a 5PM</t>
  </si>
  <si>
    <t xml:space="preserve">En cada una de las capacitaciones de inducción o reinducción parcialmente se tiene en cuenta los lineamientos de servicio al ciudadano.
Falta establecer la política de servicio al ciudadano. </t>
  </si>
  <si>
    <t>La Entidad informó  a través de la página web, se tiene establecido un  campo para realizar el seguimiento a dicha solicitud</t>
  </si>
  <si>
    <t xml:space="preserve">La Entidad tiene adoptado el "Plan Anticorrupción y de Atención al Ciudadano" mediante resolución 219 del 2018.
Falta realizar la caracterización de usuarios o grupos de interés </t>
  </si>
  <si>
    <t xml:space="preserve">No se incluyo en el plan de desarrollo institucional acciones que garanticen el acceso con personas con limitaciones. </t>
  </si>
  <si>
    <t xml:space="preserve">Cuenta con canales como:  atención personalizada, telefónico, registro de ventanilla única, canal web, fax, buzones de sugerencias en las 7 sedes y línea gratuita 018000.
Espacios para interactuar: Facebook, twitter, página web, YouTube, periódicos locales. </t>
  </si>
  <si>
    <t xml:space="preserve">No esta establecido ni socializado con los grupos de interés. </t>
  </si>
  <si>
    <t>La Entidad no tiene establecido una política y procedimiento de protección de datos personales, falta elaborar el formato para la reclamación para tratamiento de datos .</t>
  </si>
  <si>
    <t xml:space="preserve">Se cuenta con un procedimiento parcialmente adoptado por la Entidad, se encuentra desactualizado  frente Decreto 1166 de 2016.
Falta definir los lineamientos para recibir y tramitar las peticiones interpuestas en lenguas nativas. </t>
  </si>
  <si>
    <t xml:space="preserve">Se viene cumpliendo con los términos legales para responder peticiones. 
Falta establecer controles y seguimientos para darle respuesta oportuna a las consultas  realizadas por los Ciudadano, los (CORS)  no se responden con oportunidad,, ni se realiza el trámite por la bandeja de salida de la herramienta de comunicaciones oficiales. </t>
  </si>
  <si>
    <t xml:space="preserve">Se da tramite a   las solicitudes anónimas </t>
  </si>
  <si>
    <t xml:space="preserve">A través de dispositivos móviles se puede acceder a la página y realizar este tramité.
No se tiene una APP desarrollada para tal fin </t>
  </si>
  <si>
    <t>La Entidad determina, recopila y analiza los datos sobre la percepción del cliente o usuario, con respecto a los trámites y procedimientos de cara al ciudadano.</t>
  </si>
  <si>
    <t xml:space="preserve">Se tiene establecido mecanismos de interacción a través de servicios de información al ciudadano, buzón de petición, quejas y reclamos, servicio de atención en línea 018000, encuesta de opinión, seguimiento de PQR´S. 
No tiene un mecanismo de unificación y analisis de datos, no tiene elaborado el procedimiento de cara al ciudadano. </t>
  </si>
  <si>
    <t xml:space="preserve">La Oficina de Gestión de Correspondencia brinda orientación frente a trámites y servicios de la Entidad .
No tiene caracterizado la  dependencia del servicio al ciudadano, ni cuenta con un inventario de trámites, falta estructurar la Política de racionalización de trámites. 
</t>
  </si>
  <si>
    <t>Se cuenta con el procedimiento de PQRs en la unidad de negocios de servicios públicos de la Entidad. 
No se tiene el procedimiento de PQR´S  institucionalizado en todos los procesos y/o unidades de negocios.</t>
  </si>
  <si>
    <t>La página WEB de la Entidad dispone de una canal para recepcionar PQR´S anónimos,  se da tramité y seguimiento pertinente.  
No esta elaborado, aprobado y divulgado el procedimiento para tramites incompletos</t>
  </si>
  <si>
    <t>La oficina "Atención al ciudadano" es la encargada de recibir, tramitar y resolver las quejas, sugerencias y reclamos de los ciudadanos.  Conforme al articulo 73 "Plan anticorrupción y de atención al ciudadano", y 74 " Plan de acción" establecido por  la ley 1474 de 2011.
No se tiene implementado la política anti trámite como lo anuncia el articulo 75 de la ley 1474.</t>
  </si>
  <si>
    <t xml:space="preserve">La sede principal  y las unidades de negocios  cuentan con instalaciones a  un solo piso y espacios amplios con señalización. 
Falta adecuar las instalaciones conforme a a NTC 6047  (unidades sanitarias y  rampas de acceso, etc.)  que garanticen un adecuado espacio para personas con limitaciones. </t>
  </si>
  <si>
    <t>La Entidad cuenta con información relevante para el ciudadano en  su página web, portal de contratación, normatividad, campañas ambientales, pqrs, trabajo social, informe de avances y ejecución de obras,  directorio de funcionarios. 
Pero no tiene habilitado el canal de consulta en línea</t>
  </si>
  <si>
    <t>La Entidad pública información relevante a través de diferentes  canales de comunicación. 
Falta diseñar e implementar la carta del trato digno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</si>
</sst>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51"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
      <sz val="11"/>
      <color rgb="FFFF0000"/>
      <name val="Arial"/>
      <family val="2"/>
    </font>
    <font>
      <sz val="10"/>
      <color theme="3"/>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3">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9" fillId="5" borderId="43" xfId="0" applyFont="1" applyFill="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24" fillId="5" borderId="0" xfId="0" applyFont="1" applyFill="1"/>
    <xf numFmtId="0" fontId="49" fillId="0" borderId="0" xfId="0" applyFont="1" applyAlignment="1">
      <alignment vertical="center"/>
    </xf>
    <xf numFmtId="0" fontId="5" fillId="0" borderId="43" xfId="0" applyFont="1" applyFill="1" applyBorder="1" applyAlignment="1">
      <alignment vertical="top" wrapText="1"/>
    </xf>
    <xf numFmtId="0" fontId="5" fillId="0" borderId="41" xfId="0" applyFont="1" applyFill="1" applyBorder="1" applyAlignment="1">
      <alignment vertical="top" wrapText="1"/>
    </xf>
    <xf numFmtId="0" fontId="5" fillId="0" borderId="41" xfId="0" applyFont="1" applyFill="1" applyBorder="1" applyAlignment="1">
      <alignment vertical="center" wrapText="1"/>
    </xf>
    <xf numFmtId="0" fontId="28" fillId="0" borderId="56" xfId="0" applyFont="1" applyFill="1" applyBorder="1" applyAlignment="1">
      <alignment vertical="center" wrapText="1"/>
    </xf>
    <xf numFmtId="0" fontId="5" fillId="0" borderId="42" xfId="0" applyFont="1" applyFill="1" applyBorder="1" applyAlignment="1">
      <alignment vertical="center" wrapText="1"/>
    </xf>
    <xf numFmtId="0" fontId="5" fillId="0" borderId="43" xfId="0" applyFont="1" applyFill="1" applyBorder="1" applyAlignment="1">
      <alignment vertical="center" wrapText="1"/>
    </xf>
    <xf numFmtId="0" fontId="28" fillId="0" borderId="42" xfId="0" applyFont="1" applyFill="1" applyBorder="1" applyAlignment="1">
      <alignment vertical="center" wrapText="1"/>
    </xf>
    <xf numFmtId="0" fontId="5" fillId="0" borderId="41" xfId="0" applyFont="1" applyFill="1" applyBorder="1" applyAlignment="1">
      <alignment horizontal="left" vertical="center" wrapText="1"/>
    </xf>
    <xf numFmtId="0" fontId="50" fillId="0" borderId="41"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41" xfId="0" applyFont="1" applyBorder="1" applyAlignment="1">
      <alignment horizontal="left" vertical="center" wrapText="1"/>
    </xf>
    <xf numFmtId="9" fontId="5" fillId="0" borderId="41" xfId="12" applyFont="1" applyFill="1" applyBorder="1" applyAlignment="1">
      <alignment horizontal="left" vertical="center" wrapText="1"/>
    </xf>
    <xf numFmtId="0" fontId="50" fillId="0" borderId="0" xfId="0" applyFont="1" applyFill="1" applyAlignment="1">
      <alignment horizontal="justify" vertical="center" wrapText="1"/>
    </xf>
    <xf numFmtId="0" fontId="5" fillId="12" borderId="41" xfId="0" applyFont="1" applyFill="1" applyBorder="1" applyAlignment="1">
      <alignment horizontal="center" vertical="center" wrapText="1"/>
    </xf>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0" fontId="45"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6" fillId="0" borderId="4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horizontal="center" vertical="center"/>
    </xf>
    <xf numFmtId="0" fontId="25" fillId="0" borderId="13"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cellXfs>
  <cellStyles count="13">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 name="Porcentaje" xfId="12" builtinId="5"/>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D60000"/>
      <color rgb="FFBEE395"/>
      <color rgb="FF8E0000"/>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209367424"/>
        <c:axId val="209368960"/>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53.333333333333336</c:v>
                </c:pt>
                <c:pt idx="1">
                  <c:v>72.5</c:v>
                </c:pt>
                <c:pt idx="2">
                  <c:v>50</c:v>
                </c:pt>
                <c:pt idx="3">
                  <c:v>42.75</c:v>
                </c:pt>
                <c:pt idx="4">
                  <c:v>65.25</c:v>
                </c:pt>
                <c:pt idx="5">
                  <c:v>90</c:v>
                </c:pt>
                <c:pt idx="6">
                  <c:v>60.333333333333336</c:v>
                </c:pt>
                <c:pt idx="7">
                  <c:v>17.333333333333332</c:v>
                </c:pt>
                <c:pt idx="8">
                  <c:v>72</c:v>
                </c:pt>
                <c:pt idx="9">
                  <c:v>65</c:v>
                </c:pt>
                <c:pt idx="10">
                  <c:v>100</c:v>
                </c:pt>
                <c:pt idx="11">
                  <c:v>93.333333333333329</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209367424"/>
        <c:axId val="209368960"/>
      </c:scatterChart>
      <c:catAx>
        <c:axId val="20936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368960"/>
        <c:crosses val="autoZero"/>
        <c:auto val="1"/>
        <c:lblAlgn val="ctr"/>
        <c:lblOffset val="100"/>
        <c:noMultiLvlLbl val="0"/>
      </c:catAx>
      <c:valAx>
        <c:axId val="2093689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36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209441536"/>
        <c:axId val="209443072"/>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62.76</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209441536"/>
        <c:axId val="209443072"/>
      </c:scatterChart>
      <c:catAx>
        <c:axId val="20944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43072"/>
        <c:crosses val="autoZero"/>
        <c:auto val="1"/>
        <c:lblAlgn val="ctr"/>
        <c:lblOffset val="100"/>
        <c:noMultiLvlLbl val="0"/>
      </c:catAx>
      <c:valAx>
        <c:axId val="209443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415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NULL"/><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NULL"/><Relationship Id="rId5" Type="http://schemas.openxmlformats.org/officeDocument/2006/relationships/image" Target="../media/image3.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NUL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142808</xdr:colOff>
      <xdr:row>9</xdr:row>
      <xdr:rowOff>463262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196517</xdr:colOff>
      <xdr:row>12</xdr:row>
      <xdr:rowOff>1202864</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2937161</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topLeftCell="E1" zoomScale="90" zoomScaleNormal="90" zoomScalePageLayoutView="90" workbookViewId="0">
      <selection activeCell="P2" sqref="P2"/>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176" t="s">
        <v>29</v>
      </c>
      <c r="D3" s="176"/>
      <c r="E3" s="176"/>
      <c r="F3" s="176"/>
      <c r="G3" s="176"/>
      <c r="H3" s="176"/>
      <c r="I3" s="176"/>
      <c r="J3" s="176"/>
      <c r="K3" s="176"/>
      <c r="L3" s="176"/>
      <c r="M3" s="176"/>
      <c r="N3" s="176"/>
      <c r="O3" s="176"/>
      <c r="P3" s="176"/>
      <c r="Q3" s="176"/>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176" t="s">
        <v>71</v>
      </c>
      <c r="D5" s="176"/>
      <c r="E5" s="176"/>
      <c r="F5" s="176"/>
      <c r="G5" s="176"/>
      <c r="H5" s="176"/>
      <c r="I5" s="176"/>
      <c r="J5" s="176"/>
      <c r="K5" s="176"/>
      <c r="L5" s="176"/>
      <c r="M5" s="176"/>
      <c r="N5" s="176"/>
      <c r="O5" s="176"/>
      <c r="P5" s="176"/>
      <c r="Q5" s="176"/>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177" t="s">
        <v>6</v>
      </c>
      <c r="E8" s="177"/>
      <c r="F8" s="177"/>
      <c r="G8" s="177"/>
      <c r="H8" s="177"/>
      <c r="I8" s="177"/>
      <c r="J8" s="177"/>
      <c r="K8" s="177"/>
      <c r="L8" s="177"/>
      <c r="M8" s="177"/>
      <c r="N8" s="177"/>
      <c r="O8" s="177"/>
      <c r="P8" s="177"/>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177" t="s">
        <v>68</v>
      </c>
      <c r="E11" s="177"/>
      <c r="F11" s="177"/>
      <c r="G11" s="177"/>
      <c r="H11" s="177"/>
      <c r="I11" s="177"/>
      <c r="J11" s="177"/>
      <c r="K11" s="177"/>
      <c r="L11" s="177"/>
      <c r="M11" s="177"/>
      <c r="N11" s="177"/>
      <c r="O11" s="177"/>
      <c r="P11" s="177"/>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177" t="s">
        <v>69</v>
      </c>
      <c r="E14" s="177"/>
      <c r="F14" s="177"/>
      <c r="G14" s="177"/>
      <c r="H14" s="177"/>
      <c r="I14" s="177"/>
      <c r="J14" s="177"/>
      <c r="K14" s="177"/>
      <c r="L14" s="177"/>
      <c r="M14" s="177"/>
      <c r="N14" s="177"/>
      <c r="O14" s="177"/>
      <c r="P14" s="177"/>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topLeftCell="A43" zoomScale="90" zoomScaleNormal="90" workbookViewId="0">
      <selection activeCell="C69" sqref="C69"/>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184" t="s">
        <v>72</v>
      </c>
      <c r="D3" s="185"/>
      <c r="E3" s="185"/>
      <c r="F3" s="185"/>
      <c r="G3" s="185"/>
      <c r="H3" s="185"/>
      <c r="I3" s="185"/>
      <c r="J3" s="185"/>
      <c r="K3" s="185"/>
      <c r="L3" s="185"/>
      <c r="M3" s="185"/>
      <c r="N3" s="185"/>
      <c r="O3" s="185"/>
      <c r="P3" s="185"/>
      <c r="Q3" s="185"/>
      <c r="R3" s="185"/>
      <c r="S3" s="186"/>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87" t="s">
        <v>6</v>
      </c>
      <c r="D5" s="187"/>
      <c r="E5" s="187"/>
      <c r="F5" s="187"/>
      <c r="G5" s="187"/>
      <c r="H5" s="187"/>
      <c r="I5" s="187"/>
      <c r="J5" s="187"/>
      <c r="K5" s="187"/>
      <c r="L5" s="187"/>
      <c r="M5" s="187"/>
      <c r="N5" s="187"/>
      <c r="O5" s="187"/>
      <c r="P5" s="187"/>
      <c r="Q5" s="187"/>
      <c r="R5" s="187"/>
      <c r="S5" s="187"/>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88" t="s">
        <v>46</v>
      </c>
      <c r="D7" s="188"/>
      <c r="E7" s="188"/>
      <c r="F7" s="188"/>
      <c r="G7" s="188"/>
      <c r="H7" s="188"/>
      <c r="I7" s="188"/>
      <c r="J7" s="188"/>
      <c r="K7" s="188"/>
      <c r="L7" s="188"/>
      <c r="M7" s="188"/>
      <c r="N7" s="188"/>
      <c r="O7" s="188"/>
      <c r="P7" s="188"/>
      <c r="Q7" s="188"/>
      <c r="R7" s="188"/>
      <c r="S7" s="188"/>
      <c r="T7" s="10"/>
    </row>
    <row r="8" spans="2:25" ht="15" customHeight="1" x14ac:dyDescent="0.25">
      <c r="B8" s="18"/>
      <c r="C8" s="188"/>
      <c r="D8" s="188"/>
      <c r="E8" s="188"/>
      <c r="F8" s="188"/>
      <c r="G8" s="188"/>
      <c r="H8" s="188"/>
      <c r="I8" s="188"/>
      <c r="J8" s="188"/>
      <c r="K8" s="188"/>
      <c r="L8" s="188"/>
      <c r="M8" s="188"/>
      <c r="N8" s="188"/>
      <c r="O8" s="188"/>
      <c r="P8" s="188"/>
      <c r="Q8" s="188"/>
      <c r="R8" s="188"/>
      <c r="S8" s="188"/>
      <c r="T8" s="10"/>
    </row>
    <row r="9" spans="2:25" ht="15" customHeight="1" x14ac:dyDescent="0.25">
      <c r="B9" s="18"/>
      <c r="C9" s="188"/>
      <c r="D9" s="188"/>
      <c r="E9" s="188"/>
      <c r="F9" s="188"/>
      <c r="G9" s="188"/>
      <c r="H9" s="188"/>
      <c r="I9" s="188"/>
      <c r="J9" s="188"/>
      <c r="K9" s="188"/>
      <c r="L9" s="188"/>
      <c r="M9" s="188"/>
      <c r="N9" s="188"/>
      <c r="O9" s="188"/>
      <c r="P9" s="188"/>
      <c r="Q9" s="188"/>
      <c r="R9" s="188"/>
      <c r="S9" s="188"/>
      <c r="T9" s="10"/>
    </row>
    <row r="10" spans="2:25" ht="15" customHeight="1" x14ac:dyDescent="0.25">
      <c r="B10" s="18"/>
      <c r="C10" s="188"/>
      <c r="D10" s="188"/>
      <c r="E10" s="188"/>
      <c r="F10" s="188"/>
      <c r="G10" s="188"/>
      <c r="H10" s="188"/>
      <c r="I10" s="188"/>
      <c r="J10" s="188"/>
      <c r="K10" s="188"/>
      <c r="L10" s="188"/>
      <c r="M10" s="188"/>
      <c r="N10" s="188"/>
      <c r="O10" s="188"/>
      <c r="P10" s="188"/>
      <c r="Q10" s="188"/>
      <c r="R10" s="188"/>
      <c r="S10" s="188"/>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79" t="s">
        <v>47</v>
      </c>
      <c r="D12" s="180"/>
      <c r="E12" s="180"/>
      <c r="F12" s="180"/>
      <c r="G12" s="180"/>
      <c r="H12" s="180"/>
      <c r="I12" s="180"/>
      <c r="J12" s="180"/>
      <c r="K12" s="180"/>
      <c r="L12" s="180"/>
      <c r="M12" s="180"/>
      <c r="N12" s="180"/>
      <c r="O12" s="180"/>
      <c r="P12" s="180"/>
      <c r="Q12" s="180"/>
      <c r="R12" s="180"/>
      <c r="S12" s="180"/>
      <c r="T12" s="10"/>
    </row>
    <row r="13" spans="2:25" ht="15" customHeight="1" x14ac:dyDescent="0.25">
      <c r="B13" s="18"/>
      <c r="C13" s="180"/>
      <c r="D13" s="180"/>
      <c r="E13" s="180"/>
      <c r="F13" s="180"/>
      <c r="G13" s="180"/>
      <c r="H13" s="180"/>
      <c r="I13" s="180"/>
      <c r="J13" s="180"/>
      <c r="K13" s="180"/>
      <c r="L13" s="180"/>
      <c r="M13" s="180"/>
      <c r="N13" s="180"/>
      <c r="O13" s="180"/>
      <c r="P13" s="180"/>
      <c r="Q13" s="180"/>
      <c r="R13" s="180"/>
      <c r="S13" s="180"/>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79" t="s">
        <v>52</v>
      </c>
      <c r="D38" s="180"/>
      <c r="E38" s="180"/>
      <c r="F38" s="180"/>
      <c r="G38" s="180"/>
      <c r="H38" s="180"/>
      <c r="I38" s="180"/>
      <c r="J38" s="180"/>
      <c r="K38" s="180"/>
      <c r="L38" s="180"/>
      <c r="M38" s="180"/>
      <c r="N38" s="180"/>
      <c r="O38" s="180"/>
      <c r="P38" s="180"/>
      <c r="Q38" s="180"/>
      <c r="R38" s="180"/>
      <c r="S38" s="180"/>
      <c r="T38" s="10"/>
    </row>
    <row r="39" spans="2:20" ht="15" customHeight="1" x14ac:dyDescent="0.25">
      <c r="B39" s="18"/>
      <c r="C39" s="180"/>
      <c r="D39" s="180"/>
      <c r="E39" s="180"/>
      <c r="F39" s="180"/>
      <c r="G39" s="180"/>
      <c r="H39" s="180"/>
      <c r="I39" s="180"/>
      <c r="J39" s="180"/>
      <c r="K39" s="180"/>
      <c r="L39" s="180"/>
      <c r="M39" s="180"/>
      <c r="N39" s="180"/>
      <c r="O39" s="180"/>
      <c r="P39" s="180"/>
      <c r="Q39" s="180"/>
      <c r="R39" s="180"/>
      <c r="S39" s="180"/>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82" t="s">
        <v>54</v>
      </c>
      <c r="D43" s="183"/>
      <c r="E43" s="183"/>
      <c r="F43" s="183"/>
      <c r="G43" s="183"/>
      <c r="H43" s="183"/>
      <c r="I43" s="183"/>
      <c r="J43" s="183"/>
      <c r="K43" s="183"/>
      <c r="L43" s="183"/>
      <c r="M43" s="183"/>
      <c r="N43" s="183"/>
      <c r="O43" s="183"/>
      <c r="P43" s="183"/>
      <c r="Q43" s="183"/>
      <c r="R43" s="183"/>
      <c r="S43" s="183"/>
      <c r="T43" s="10"/>
    </row>
    <row r="44" spans="2:20" ht="15" customHeight="1" x14ac:dyDescent="0.25">
      <c r="B44" s="18"/>
      <c r="C44" s="183"/>
      <c r="D44" s="183"/>
      <c r="E44" s="183"/>
      <c r="F44" s="183"/>
      <c r="G44" s="183"/>
      <c r="H44" s="183"/>
      <c r="I44" s="183"/>
      <c r="J44" s="183"/>
      <c r="K44" s="183"/>
      <c r="L44" s="183"/>
      <c r="M44" s="183"/>
      <c r="N44" s="183"/>
      <c r="O44" s="183"/>
      <c r="P44" s="183"/>
      <c r="Q44" s="183"/>
      <c r="R44" s="183"/>
      <c r="S44" s="183"/>
      <c r="T44" s="10"/>
    </row>
    <row r="45" spans="2:20" ht="15" customHeight="1" x14ac:dyDescent="0.25">
      <c r="B45" s="18"/>
      <c r="C45" s="183"/>
      <c r="D45" s="183"/>
      <c r="E45" s="183"/>
      <c r="F45" s="183"/>
      <c r="G45" s="183"/>
      <c r="H45" s="183"/>
      <c r="I45" s="183"/>
      <c r="J45" s="183"/>
      <c r="K45" s="183"/>
      <c r="L45" s="183"/>
      <c r="M45" s="183"/>
      <c r="N45" s="183"/>
      <c r="O45" s="183"/>
      <c r="P45" s="183"/>
      <c r="Q45" s="183"/>
      <c r="R45" s="183"/>
      <c r="S45" s="183"/>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79" t="s">
        <v>55</v>
      </c>
      <c r="D47" s="180"/>
      <c r="E47" s="180"/>
      <c r="F47" s="180"/>
      <c r="G47" s="180"/>
      <c r="H47" s="180"/>
      <c r="I47" s="180"/>
      <c r="J47" s="180"/>
      <c r="K47" s="180"/>
      <c r="L47" s="180"/>
      <c r="M47" s="180"/>
      <c r="N47" s="180"/>
      <c r="O47" s="180"/>
      <c r="P47" s="180"/>
      <c r="Q47" s="180"/>
      <c r="R47" s="180"/>
      <c r="S47" s="180"/>
      <c r="T47" s="10"/>
    </row>
    <row r="48" spans="2:20" ht="15" customHeight="1" x14ac:dyDescent="0.25">
      <c r="B48" s="18"/>
      <c r="C48" s="180"/>
      <c r="D48" s="180"/>
      <c r="E48" s="180"/>
      <c r="F48" s="180"/>
      <c r="G48" s="180"/>
      <c r="H48" s="180"/>
      <c r="I48" s="180"/>
      <c r="J48" s="180"/>
      <c r="K48" s="180"/>
      <c r="L48" s="180"/>
      <c r="M48" s="180"/>
      <c r="N48" s="180"/>
      <c r="O48" s="180"/>
      <c r="P48" s="180"/>
      <c r="Q48" s="180"/>
      <c r="R48" s="180"/>
      <c r="S48" s="180"/>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79" t="s">
        <v>56</v>
      </c>
      <c r="D55" s="180"/>
      <c r="E55" s="180"/>
      <c r="F55" s="180"/>
      <c r="G55" s="180"/>
      <c r="H55" s="180"/>
      <c r="I55" s="180"/>
      <c r="J55" s="180"/>
      <c r="K55" s="180"/>
      <c r="L55" s="180"/>
      <c r="M55" s="180"/>
      <c r="N55" s="180"/>
      <c r="O55" s="180"/>
      <c r="P55" s="180"/>
      <c r="Q55" s="180"/>
      <c r="R55" s="180"/>
      <c r="S55" s="180"/>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79" t="s">
        <v>57</v>
      </c>
      <c r="D57" s="180"/>
      <c r="E57" s="180"/>
      <c r="F57" s="180"/>
      <c r="G57" s="180"/>
      <c r="H57" s="180"/>
      <c r="I57" s="180"/>
      <c r="J57" s="180"/>
      <c r="K57" s="180"/>
      <c r="L57" s="180"/>
      <c r="M57" s="180"/>
      <c r="N57" s="180"/>
      <c r="O57" s="180"/>
      <c r="P57" s="180"/>
      <c r="Q57" s="180"/>
      <c r="R57" s="180"/>
      <c r="S57" s="180"/>
      <c r="T57" s="10"/>
    </row>
    <row r="58" spans="2:20" ht="15" customHeight="1" x14ac:dyDescent="0.25">
      <c r="B58" s="18"/>
      <c r="C58" s="180"/>
      <c r="D58" s="180"/>
      <c r="E58" s="180"/>
      <c r="F58" s="180"/>
      <c r="G58" s="180"/>
      <c r="H58" s="180"/>
      <c r="I58" s="180"/>
      <c r="J58" s="180"/>
      <c r="K58" s="180"/>
      <c r="L58" s="180"/>
      <c r="M58" s="180"/>
      <c r="N58" s="180"/>
      <c r="O58" s="180"/>
      <c r="P58" s="180"/>
      <c r="Q58" s="180"/>
      <c r="R58" s="180"/>
      <c r="S58" s="180"/>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79" t="s">
        <v>59</v>
      </c>
      <c r="D62" s="180"/>
      <c r="E62" s="180"/>
      <c r="F62" s="180"/>
      <c r="G62" s="180"/>
      <c r="H62" s="180"/>
      <c r="I62" s="180"/>
      <c r="J62" s="180"/>
      <c r="K62" s="180"/>
      <c r="L62" s="180"/>
      <c r="M62" s="180"/>
      <c r="N62" s="180"/>
      <c r="O62" s="180"/>
      <c r="P62" s="180"/>
      <c r="Q62" s="180"/>
      <c r="R62" s="180"/>
      <c r="S62" s="180"/>
      <c r="T62" s="10"/>
    </row>
    <row r="63" spans="2:20" ht="15" customHeight="1" x14ac:dyDescent="0.25">
      <c r="B63" s="18"/>
      <c r="C63" s="180"/>
      <c r="D63" s="180"/>
      <c r="E63" s="180"/>
      <c r="F63" s="180"/>
      <c r="G63" s="180"/>
      <c r="H63" s="180"/>
      <c r="I63" s="180"/>
      <c r="J63" s="180"/>
      <c r="K63" s="180"/>
      <c r="L63" s="180"/>
      <c r="M63" s="180"/>
      <c r="N63" s="180"/>
      <c r="O63" s="180"/>
      <c r="P63" s="180"/>
      <c r="Q63" s="180"/>
      <c r="R63" s="180"/>
      <c r="S63" s="180"/>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79" t="s">
        <v>60</v>
      </c>
      <c r="D65" s="180"/>
      <c r="E65" s="180"/>
      <c r="F65" s="180"/>
      <c r="G65" s="180"/>
      <c r="H65" s="180"/>
      <c r="I65" s="180"/>
      <c r="J65" s="180"/>
      <c r="K65" s="180"/>
      <c r="L65" s="180"/>
      <c r="M65" s="180"/>
      <c r="N65" s="180"/>
      <c r="O65" s="180"/>
      <c r="P65" s="180"/>
      <c r="Q65" s="180"/>
      <c r="R65" s="180"/>
      <c r="S65" s="180"/>
      <c r="T65" s="10"/>
    </row>
    <row r="66" spans="2:20" ht="15" customHeight="1" x14ac:dyDescent="0.25">
      <c r="B66" s="18"/>
      <c r="C66" s="180"/>
      <c r="D66" s="180"/>
      <c r="E66" s="180"/>
      <c r="F66" s="180"/>
      <c r="G66" s="180"/>
      <c r="H66" s="180"/>
      <c r="I66" s="180"/>
      <c r="J66" s="180"/>
      <c r="K66" s="180"/>
      <c r="L66" s="180"/>
      <c r="M66" s="180"/>
      <c r="N66" s="180"/>
      <c r="O66" s="180"/>
      <c r="P66" s="180"/>
      <c r="Q66" s="180"/>
      <c r="R66" s="180"/>
      <c r="S66" s="180"/>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182</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79" t="s">
        <v>35</v>
      </c>
      <c r="D88" s="181"/>
      <c r="E88" s="181"/>
      <c r="F88" s="181"/>
      <c r="G88" s="181"/>
      <c r="H88" s="181"/>
      <c r="I88" s="181"/>
      <c r="J88" s="181"/>
      <c r="K88" s="181"/>
      <c r="L88" s="181"/>
      <c r="M88" s="181"/>
      <c r="N88" s="181"/>
      <c r="O88" s="181"/>
      <c r="P88" s="181"/>
      <c r="Q88" s="181"/>
      <c r="R88" s="181"/>
      <c r="S88" s="181"/>
      <c r="T88" s="10"/>
    </row>
    <row r="89" spans="2:20" ht="15" customHeight="1" x14ac:dyDescent="0.25">
      <c r="B89" s="18"/>
      <c r="C89" s="181"/>
      <c r="D89" s="181"/>
      <c r="E89" s="181"/>
      <c r="F89" s="181"/>
      <c r="G89" s="181"/>
      <c r="H89" s="181"/>
      <c r="I89" s="181"/>
      <c r="J89" s="181"/>
      <c r="K89" s="181"/>
      <c r="L89" s="181"/>
      <c r="M89" s="181"/>
      <c r="N89" s="181"/>
      <c r="O89" s="181"/>
      <c r="P89" s="181"/>
      <c r="Q89" s="181"/>
      <c r="R89" s="181"/>
      <c r="S89" s="181"/>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8" t="s">
        <v>28</v>
      </c>
      <c r="L99" s="178"/>
    </row>
    <row r="100" spans="11:12" x14ac:dyDescent="0.25"/>
    <row r="101" spans="11:12" hidden="1" x14ac:dyDescent="0.25"/>
    <row r="102" spans="11:12" hidden="1" x14ac:dyDescent="0.25"/>
    <row r="103" spans="11:12" hidden="1" x14ac:dyDescent="0.25"/>
    <row r="104" spans="11:12" ht="14.25" hidden="1" customHeight="1" x14ac:dyDescent="0.25"/>
  </sheetData>
  <mergeCells count="13">
    <mergeCell ref="C43:S45"/>
    <mergeCell ref="C3:S3"/>
    <mergeCell ref="C5:S5"/>
    <mergeCell ref="C7:S10"/>
    <mergeCell ref="C12:S13"/>
    <mergeCell ref="C38:S39"/>
    <mergeCell ref="K99:L99"/>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showZeros="0" tabSelected="1" topLeftCell="G37" zoomScaleNormal="100" zoomScalePageLayoutView="125" workbookViewId="0">
      <selection activeCell="G39" sqref="G39"/>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7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79"/>
      <c r="J2" s="80"/>
    </row>
    <row r="3" spans="2:14" ht="29.25" customHeight="1" x14ac:dyDescent="0.25">
      <c r="B3" s="81"/>
      <c r="C3" s="184" t="s">
        <v>73</v>
      </c>
      <c r="D3" s="185"/>
      <c r="E3" s="185"/>
      <c r="F3" s="185"/>
      <c r="G3" s="185"/>
      <c r="H3" s="185"/>
      <c r="I3" s="185"/>
      <c r="J3" s="82"/>
      <c r="K3" s="83"/>
      <c r="L3" s="83"/>
      <c r="M3" s="83"/>
      <c r="N3" s="83"/>
    </row>
    <row r="4" spans="2:14" ht="6" customHeight="1" thickBot="1" x14ac:dyDescent="0.3">
      <c r="B4" s="81"/>
      <c r="C4" s="84"/>
      <c r="D4" s="85"/>
      <c r="E4" s="85"/>
      <c r="F4" s="85"/>
      <c r="G4" s="85"/>
      <c r="H4" s="85"/>
      <c r="I4" s="85"/>
      <c r="J4" s="86"/>
    </row>
    <row r="5" spans="2:14" ht="27.75" customHeight="1" x14ac:dyDescent="0.25">
      <c r="B5" s="81"/>
      <c r="C5" s="208" t="s">
        <v>5</v>
      </c>
      <c r="D5" s="209"/>
      <c r="E5" s="209"/>
      <c r="F5" s="209"/>
      <c r="G5" s="212" t="s">
        <v>21</v>
      </c>
      <c r="H5" s="213"/>
      <c r="I5" s="214"/>
      <c r="J5" s="86"/>
    </row>
    <row r="6" spans="2:14" ht="28.5" customHeight="1" thickBot="1" x14ac:dyDescent="0.3">
      <c r="B6" s="81"/>
      <c r="C6" s="210" t="s">
        <v>184</v>
      </c>
      <c r="D6" s="211"/>
      <c r="E6" s="211"/>
      <c r="F6" s="211"/>
      <c r="G6" s="215">
        <f>IF(SUM(H10:H62)=0,"",AVERAGE(H10:H62))</f>
        <v>62.76</v>
      </c>
      <c r="H6" s="216"/>
      <c r="I6" s="217"/>
      <c r="J6" s="86"/>
    </row>
    <row r="7" spans="2:14" ht="9.75" customHeight="1" thickBot="1" x14ac:dyDescent="0.3">
      <c r="B7" s="81"/>
      <c r="C7" s="84"/>
      <c r="D7" s="85"/>
      <c r="E7" s="85"/>
      <c r="F7" s="85"/>
      <c r="G7" s="85"/>
      <c r="H7" s="85"/>
      <c r="I7" s="85"/>
      <c r="J7" s="86"/>
    </row>
    <row r="8" spans="2:14" ht="26.1" customHeight="1" x14ac:dyDescent="0.25">
      <c r="B8" s="81"/>
      <c r="C8" s="204" t="s">
        <v>45</v>
      </c>
      <c r="D8" s="200" t="s">
        <v>20</v>
      </c>
      <c r="E8" s="206" t="s">
        <v>22</v>
      </c>
      <c r="F8" s="200" t="s">
        <v>20</v>
      </c>
      <c r="G8" s="200" t="s">
        <v>3</v>
      </c>
      <c r="H8" s="200" t="s">
        <v>7</v>
      </c>
      <c r="I8" s="202" t="s">
        <v>8</v>
      </c>
      <c r="J8" s="86"/>
      <c r="K8" s="87"/>
    </row>
    <row r="9" spans="2:14" ht="42.95" customHeight="1" thickBot="1" x14ac:dyDescent="0.3">
      <c r="B9" s="81"/>
      <c r="C9" s="205"/>
      <c r="D9" s="201"/>
      <c r="E9" s="207"/>
      <c r="F9" s="201"/>
      <c r="G9" s="201"/>
      <c r="H9" s="201"/>
      <c r="I9" s="203"/>
      <c r="J9" s="86"/>
      <c r="K9" s="87"/>
    </row>
    <row r="10" spans="2:14" ht="140.25" customHeight="1" x14ac:dyDescent="0.25">
      <c r="B10" s="81"/>
      <c r="C10" s="190" t="s">
        <v>107</v>
      </c>
      <c r="D10" s="189">
        <f>IF(SUM(H10:H62)=0,"",AVERAGE(H10:H62))</f>
        <v>62.76</v>
      </c>
      <c r="E10" s="191" t="s">
        <v>80</v>
      </c>
      <c r="F10" s="199">
        <f>IF(SUM(H10:H12)=0,"",AVERAGE(H10:H12))</f>
        <v>53.333333333333336</v>
      </c>
      <c r="G10" s="154" t="s">
        <v>212</v>
      </c>
      <c r="H10" s="88">
        <v>50</v>
      </c>
      <c r="I10" s="169" t="s">
        <v>261</v>
      </c>
      <c r="J10" s="86"/>
    </row>
    <row r="11" spans="2:14" ht="222.75" customHeight="1" x14ac:dyDescent="0.25">
      <c r="B11" s="81"/>
      <c r="C11" s="190"/>
      <c r="D11" s="189"/>
      <c r="E11" s="191"/>
      <c r="F11" s="199"/>
      <c r="G11" s="166" t="s">
        <v>213</v>
      </c>
      <c r="H11" s="90">
        <v>50</v>
      </c>
      <c r="I11" s="169" t="s">
        <v>193</v>
      </c>
      <c r="J11" s="86"/>
      <c r="L11" s="89" t="s">
        <v>28</v>
      </c>
    </row>
    <row r="12" spans="2:14" ht="278.25" customHeight="1" x14ac:dyDescent="0.25">
      <c r="B12" s="81"/>
      <c r="C12" s="190"/>
      <c r="D12" s="189"/>
      <c r="E12" s="191"/>
      <c r="F12" s="199"/>
      <c r="G12" s="167" t="s">
        <v>270</v>
      </c>
      <c r="H12" s="91">
        <v>60</v>
      </c>
      <c r="I12" s="169" t="s">
        <v>271</v>
      </c>
      <c r="J12" s="86"/>
      <c r="L12" s="89"/>
    </row>
    <row r="13" spans="2:14" ht="181.5" customHeight="1" x14ac:dyDescent="0.25">
      <c r="B13" s="81"/>
      <c r="C13" s="190"/>
      <c r="D13" s="189"/>
      <c r="E13" s="191" t="s">
        <v>110</v>
      </c>
      <c r="F13" s="192">
        <f>IF(SUM(H13:H16)=0,"",AVERAGE(H13:H16))</f>
        <v>72.5</v>
      </c>
      <c r="G13" s="164" t="s">
        <v>214</v>
      </c>
      <c r="H13" s="88">
        <v>70</v>
      </c>
      <c r="I13" s="169" t="s">
        <v>275</v>
      </c>
      <c r="J13" s="86"/>
    </row>
    <row r="14" spans="2:14" ht="170.25" customHeight="1" x14ac:dyDescent="0.25">
      <c r="B14" s="81"/>
      <c r="C14" s="190"/>
      <c r="D14" s="189"/>
      <c r="E14" s="191"/>
      <c r="F14" s="192"/>
      <c r="G14" s="166" t="s">
        <v>129</v>
      </c>
      <c r="H14" s="90">
        <v>50</v>
      </c>
      <c r="I14" s="170" t="s">
        <v>272</v>
      </c>
      <c r="J14" s="86"/>
    </row>
    <row r="15" spans="2:14" ht="127.5" customHeight="1" x14ac:dyDescent="0.25">
      <c r="B15" s="81"/>
      <c r="C15" s="190"/>
      <c r="D15" s="189"/>
      <c r="E15" s="191"/>
      <c r="F15" s="192"/>
      <c r="G15" s="166" t="s">
        <v>128</v>
      </c>
      <c r="H15" s="90">
        <v>90</v>
      </c>
      <c r="I15" s="171" t="s">
        <v>194</v>
      </c>
      <c r="J15" s="86"/>
      <c r="L15" s="89" t="s">
        <v>111</v>
      </c>
    </row>
    <row r="16" spans="2:14" ht="132.75" customHeight="1" x14ac:dyDescent="0.25">
      <c r="B16" s="81"/>
      <c r="C16" s="190"/>
      <c r="D16" s="189"/>
      <c r="E16" s="194"/>
      <c r="F16" s="193"/>
      <c r="G16" s="167" t="s">
        <v>127</v>
      </c>
      <c r="H16" s="91">
        <v>80</v>
      </c>
      <c r="I16" s="174" t="s">
        <v>255</v>
      </c>
      <c r="J16" s="86"/>
    </row>
    <row r="17" spans="2:11" ht="186.75" customHeight="1" x14ac:dyDescent="0.25">
      <c r="B17" s="81"/>
      <c r="C17" s="190"/>
      <c r="D17" s="189"/>
      <c r="E17" s="195" t="s">
        <v>83</v>
      </c>
      <c r="F17" s="197">
        <f>IF(SUM(H17:H18)=0,"",AVERAGE(H17:H18))</f>
        <v>50</v>
      </c>
      <c r="G17" s="154" t="s">
        <v>215</v>
      </c>
      <c r="H17" s="88">
        <v>50</v>
      </c>
      <c r="I17" s="172" t="s">
        <v>273</v>
      </c>
      <c r="J17" s="86"/>
    </row>
    <row r="18" spans="2:11" ht="111" customHeight="1" x14ac:dyDescent="0.25">
      <c r="B18" s="81"/>
      <c r="C18" s="190"/>
      <c r="D18" s="189"/>
      <c r="E18" s="196"/>
      <c r="F18" s="198"/>
      <c r="G18" s="156" t="s">
        <v>216</v>
      </c>
      <c r="H18" s="91">
        <v>50</v>
      </c>
      <c r="I18" s="172" t="s">
        <v>274</v>
      </c>
      <c r="J18" s="86"/>
    </row>
    <row r="19" spans="2:11" ht="174.75" customHeight="1" x14ac:dyDescent="0.25">
      <c r="B19" s="81"/>
      <c r="C19" s="190"/>
      <c r="D19" s="189"/>
      <c r="E19" s="191" t="s">
        <v>76</v>
      </c>
      <c r="F19" s="192">
        <f>IF(SUM(H19:H23)=0,"",AVERAGE(H19:H23))</f>
        <v>42.75</v>
      </c>
      <c r="G19" s="163" t="s">
        <v>217</v>
      </c>
      <c r="H19" s="88">
        <v>60</v>
      </c>
      <c r="I19" s="169" t="s">
        <v>276</v>
      </c>
      <c r="J19" s="86"/>
      <c r="K19" s="87"/>
    </row>
    <row r="20" spans="2:11" ht="152.25" customHeight="1" x14ac:dyDescent="0.25">
      <c r="B20" s="81"/>
      <c r="C20" s="190"/>
      <c r="D20" s="189"/>
      <c r="E20" s="191"/>
      <c r="F20" s="192"/>
      <c r="G20" s="157" t="s">
        <v>218</v>
      </c>
      <c r="H20" s="90">
        <v>60</v>
      </c>
      <c r="I20" s="169" t="s">
        <v>195</v>
      </c>
      <c r="J20" s="86"/>
      <c r="K20" s="87"/>
    </row>
    <row r="21" spans="2:11" ht="85.5" customHeight="1" x14ac:dyDescent="0.25">
      <c r="B21" s="81"/>
      <c r="C21" s="190"/>
      <c r="D21" s="189"/>
      <c r="E21" s="191"/>
      <c r="F21" s="193"/>
      <c r="G21" s="155" t="s">
        <v>219</v>
      </c>
      <c r="H21" s="90">
        <v>1</v>
      </c>
      <c r="I21" s="169" t="s">
        <v>262</v>
      </c>
      <c r="J21" s="86"/>
      <c r="K21" s="87"/>
    </row>
    <row r="22" spans="2:11" ht="139.5" customHeight="1" x14ac:dyDescent="0.25">
      <c r="B22" s="81"/>
      <c r="C22" s="190"/>
      <c r="D22" s="189"/>
      <c r="E22" s="191"/>
      <c r="F22" s="193"/>
      <c r="G22" s="157" t="s">
        <v>220</v>
      </c>
      <c r="H22" s="90">
        <v>50</v>
      </c>
      <c r="I22" s="169" t="s">
        <v>256</v>
      </c>
      <c r="J22" s="86"/>
      <c r="K22" s="87"/>
    </row>
    <row r="23" spans="2:11" ht="50.1" customHeight="1" x14ac:dyDescent="0.25">
      <c r="B23" s="81"/>
      <c r="C23" s="190"/>
      <c r="D23" s="189"/>
      <c r="E23" s="191"/>
      <c r="F23" s="193"/>
      <c r="G23" s="162" t="s">
        <v>221</v>
      </c>
      <c r="H23" s="91"/>
      <c r="I23" s="175"/>
      <c r="J23" s="86"/>
    </row>
    <row r="24" spans="2:11" ht="50.1" customHeight="1" x14ac:dyDescent="0.25">
      <c r="B24" s="81"/>
      <c r="C24" s="190"/>
      <c r="D24" s="189"/>
      <c r="E24" s="191" t="s">
        <v>92</v>
      </c>
      <c r="F24" s="192">
        <f>IF(SUM(H24:H27)=0,"",AVERAGE(H24:H27))</f>
        <v>65.25</v>
      </c>
      <c r="G24" s="154" t="s">
        <v>222</v>
      </c>
      <c r="H24" s="88">
        <v>100</v>
      </c>
      <c r="I24" s="169" t="s">
        <v>185</v>
      </c>
      <c r="J24" s="86"/>
    </row>
    <row r="25" spans="2:11" ht="325.5" customHeight="1" x14ac:dyDescent="0.25">
      <c r="B25" s="81"/>
      <c r="C25" s="190"/>
      <c r="D25" s="189"/>
      <c r="E25" s="191"/>
      <c r="F25" s="192"/>
      <c r="G25" s="157" t="s">
        <v>196</v>
      </c>
      <c r="H25" s="90">
        <v>80</v>
      </c>
      <c r="I25" s="169" t="s">
        <v>197</v>
      </c>
      <c r="J25" s="86"/>
    </row>
    <row r="26" spans="2:11" ht="147.75" customHeight="1" x14ac:dyDescent="0.25">
      <c r="B26" s="81"/>
      <c r="C26" s="190"/>
      <c r="D26" s="189"/>
      <c r="E26" s="191"/>
      <c r="F26" s="192"/>
      <c r="G26" s="157" t="s">
        <v>223</v>
      </c>
      <c r="H26" s="90">
        <v>80</v>
      </c>
      <c r="I26" s="164" t="s">
        <v>277</v>
      </c>
      <c r="J26" s="86"/>
    </row>
    <row r="27" spans="2:11" ht="126.75" customHeight="1" x14ac:dyDescent="0.25">
      <c r="B27" s="81"/>
      <c r="C27" s="190"/>
      <c r="D27" s="189"/>
      <c r="E27" s="191"/>
      <c r="F27" s="192"/>
      <c r="G27" s="165" t="s">
        <v>224</v>
      </c>
      <c r="H27" s="91">
        <v>1</v>
      </c>
      <c r="I27" s="169" t="s">
        <v>198</v>
      </c>
      <c r="J27" s="86"/>
    </row>
    <row r="28" spans="2:11" ht="171.75" customHeight="1" x14ac:dyDescent="0.25">
      <c r="B28" s="81"/>
      <c r="C28" s="190"/>
      <c r="D28" s="189"/>
      <c r="E28" s="191" t="s">
        <v>97</v>
      </c>
      <c r="F28" s="192">
        <f>IF(SUM(H28:H31)=0,"",AVERAGE(H28:H31))</f>
        <v>90</v>
      </c>
      <c r="G28" s="164" t="s">
        <v>225</v>
      </c>
      <c r="H28" s="88">
        <v>80</v>
      </c>
      <c r="I28" s="169" t="s">
        <v>199</v>
      </c>
      <c r="J28" s="86"/>
    </row>
    <row r="29" spans="2:11" ht="145.5" customHeight="1" x14ac:dyDescent="0.25">
      <c r="B29" s="81"/>
      <c r="C29" s="190"/>
      <c r="D29" s="189"/>
      <c r="E29" s="191"/>
      <c r="F29" s="192"/>
      <c r="G29" s="157" t="s">
        <v>226</v>
      </c>
      <c r="H29" s="90">
        <v>90</v>
      </c>
      <c r="I29" s="169" t="s">
        <v>278</v>
      </c>
      <c r="J29" s="86"/>
    </row>
    <row r="30" spans="2:11" ht="93" customHeight="1" x14ac:dyDescent="0.25">
      <c r="B30" s="81"/>
      <c r="C30" s="190"/>
      <c r="D30" s="189"/>
      <c r="E30" s="191"/>
      <c r="F30" s="193"/>
      <c r="G30" s="155" t="s">
        <v>98</v>
      </c>
      <c r="H30" s="90">
        <v>90</v>
      </c>
      <c r="I30" s="169" t="s">
        <v>186</v>
      </c>
      <c r="J30" s="86"/>
    </row>
    <row r="31" spans="2:11" ht="87.75" customHeight="1" x14ac:dyDescent="0.25">
      <c r="B31" s="81"/>
      <c r="C31" s="190"/>
      <c r="D31" s="189"/>
      <c r="E31" s="194"/>
      <c r="F31" s="193"/>
      <c r="G31" s="156" t="s">
        <v>227</v>
      </c>
      <c r="H31" s="91">
        <v>100</v>
      </c>
      <c r="I31" s="169" t="s">
        <v>257</v>
      </c>
      <c r="J31" s="86"/>
    </row>
    <row r="32" spans="2:11" ht="154.5" customHeight="1" x14ac:dyDescent="0.25">
      <c r="B32" s="81"/>
      <c r="C32" s="190"/>
      <c r="D32" s="189"/>
      <c r="E32" s="195" t="s">
        <v>82</v>
      </c>
      <c r="F32" s="222">
        <f>IF(SUM(H32:H38)=0,"",AVERAGE(H32:H38))</f>
        <v>60.333333333333336</v>
      </c>
      <c r="G32" s="163" t="s">
        <v>228</v>
      </c>
      <c r="H32" s="88">
        <v>100</v>
      </c>
      <c r="I32" s="169" t="s">
        <v>263</v>
      </c>
      <c r="J32" s="86"/>
    </row>
    <row r="33" spans="2:11" ht="135" customHeight="1" x14ac:dyDescent="0.25">
      <c r="B33" s="81"/>
      <c r="C33" s="190"/>
      <c r="D33" s="189"/>
      <c r="E33" s="196"/>
      <c r="F33" s="223"/>
      <c r="G33" s="155" t="s">
        <v>229</v>
      </c>
      <c r="H33" s="90">
        <v>1</v>
      </c>
      <c r="I33" s="169" t="s">
        <v>264</v>
      </c>
      <c r="J33" s="86"/>
    </row>
    <row r="34" spans="2:11" ht="145.5" customHeight="1" x14ac:dyDescent="0.25">
      <c r="B34" s="81"/>
      <c r="C34" s="190"/>
      <c r="D34" s="189"/>
      <c r="E34" s="196"/>
      <c r="F34" s="223"/>
      <c r="G34" s="155" t="s">
        <v>230</v>
      </c>
      <c r="H34" s="90">
        <v>100</v>
      </c>
      <c r="I34" s="169" t="s">
        <v>258</v>
      </c>
      <c r="J34" s="86"/>
    </row>
    <row r="35" spans="2:11" ht="50.1" customHeight="1" x14ac:dyDescent="0.25">
      <c r="B35" s="81"/>
      <c r="C35" s="190"/>
      <c r="D35" s="189"/>
      <c r="E35" s="196"/>
      <c r="F35" s="223"/>
      <c r="G35" s="155" t="s">
        <v>231</v>
      </c>
      <c r="H35" s="90"/>
      <c r="I35" s="169" t="s">
        <v>187</v>
      </c>
      <c r="J35" s="86"/>
      <c r="K35" s="161"/>
    </row>
    <row r="36" spans="2:11" ht="129" customHeight="1" x14ac:dyDescent="0.25">
      <c r="B36" s="81"/>
      <c r="C36" s="190"/>
      <c r="D36" s="189"/>
      <c r="E36" s="196"/>
      <c r="F36" s="223"/>
      <c r="G36" s="155" t="s">
        <v>232</v>
      </c>
      <c r="H36" s="90">
        <v>1</v>
      </c>
      <c r="I36" s="169" t="s">
        <v>200</v>
      </c>
      <c r="J36" s="86"/>
      <c r="K36" s="161"/>
    </row>
    <row r="37" spans="2:11" ht="83.25" customHeight="1" x14ac:dyDescent="0.25">
      <c r="B37" s="81"/>
      <c r="C37" s="190"/>
      <c r="D37" s="189"/>
      <c r="E37" s="196"/>
      <c r="F37" s="223"/>
      <c r="G37" s="155" t="s">
        <v>233</v>
      </c>
      <c r="H37" s="90">
        <v>80</v>
      </c>
      <c r="I37" s="169" t="s">
        <v>201</v>
      </c>
      <c r="J37" s="86"/>
      <c r="K37" s="161"/>
    </row>
    <row r="38" spans="2:11" ht="78.75" customHeight="1" x14ac:dyDescent="0.25">
      <c r="B38" s="81"/>
      <c r="C38" s="190"/>
      <c r="D38" s="189"/>
      <c r="E38" s="218"/>
      <c r="F38" s="224"/>
      <c r="G38" s="156" t="s">
        <v>233</v>
      </c>
      <c r="H38" s="91">
        <v>80</v>
      </c>
      <c r="I38" s="169" t="s">
        <v>201</v>
      </c>
      <c r="J38" s="86"/>
      <c r="K38" s="161"/>
    </row>
    <row r="39" spans="2:11" ht="114" customHeight="1" x14ac:dyDescent="0.25">
      <c r="B39" s="81"/>
      <c r="C39" s="190"/>
      <c r="D39" s="189"/>
      <c r="E39" s="191" t="s">
        <v>77</v>
      </c>
      <c r="F39" s="192">
        <f>IF(SUM(H39:H44)=0,"",AVERAGE(H39:H44))</f>
        <v>17.333333333333332</v>
      </c>
      <c r="G39" s="164" t="s">
        <v>234</v>
      </c>
      <c r="H39" s="88">
        <v>1</v>
      </c>
      <c r="I39" s="169" t="s">
        <v>265</v>
      </c>
      <c r="J39" s="86"/>
      <c r="K39" s="161"/>
    </row>
    <row r="40" spans="2:11" ht="117" customHeight="1" x14ac:dyDescent="0.25">
      <c r="B40" s="81"/>
      <c r="C40" s="190"/>
      <c r="D40" s="189"/>
      <c r="E40" s="191"/>
      <c r="F40" s="192"/>
      <c r="G40" s="157" t="s">
        <v>235</v>
      </c>
      <c r="H40" s="90">
        <v>1</v>
      </c>
      <c r="I40" s="169" t="s">
        <v>265</v>
      </c>
      <c r="J40" s="86"/>
      <c r="K40" s="161"/>
    </row>
    <row r="41" spans="2:11" ht="101.25" customHeight="1" x14ac:dyDescent="0.25">
      <c r="B41" s="81"/>
      <c r="C41" s="190"/>
      <c r="D41" s="189"/>
      <c r="E41" s="191"/>
      <c r="F41" s="192"/>
      <c r="G41" s="157" t="s">
        <v>236</v>
      </c>
      <c r="H41" s="90">
        <v>1</v>
      </c>
      <c r="I41" s="169" t="s">
        <v>202</v>
      </c>
      <c r="J41" s="86"/>
      <c r="K41" s="161"/>
    </row>
    <row r="42" spans="2:11" ht="144" customHeight="1" x14ac:dyDescent="0.25">
      <c r="B42" s="81"/>
      <c r="C42" s="190"/>
      <c r="D42" s="189"/>
      <c r="E42" s="191"/>
      <c r="F42" s="192"/>
      <c r="G42" s="157" t="s">
        <v>237</v>
      </c>
      <c r="H42" s="90">
        <v>50</v>
      </c>
      <c r="I42" s="169" t="s">
        <v>203</v>
      </c>
      <c r="J42" s="86"/>
      <c r="K42" s="161"/>
    </row>
    <row r="43" spans="2:11" ht="197.25" customHeight="1" x14ac:dyDescent="0.25">
      <c r="B43" s="81"/>
      <c r="C43" s="190"/>
      <c r="D43" s="189"/>
      <c r="E43" s="191"/>
      <c r="F43" s="192"/>
      <c r="G43" s="168" t="s">
        <v>238</v>
      </c>
      <c r="H43" s="90">
        <v>50</v>
      </c>
      <c r="I43" s="173" t="s">
        <v>204</v>
      </c>
      <c r="J43" s="86"/>
      <c r="K43" s="161"/>
    </row>
    <row r="44" spans="2:11" ht="135.75" customHeight="1" x14ac:dyDescent="0.25">
      <c r="B44" s="81"/>
      <c r="C44" s="190"/>
      <c r="D44" s="189"/>
      <c r="E44" s="191"/>
      <c r="F44" s="193"/>
      <c r="G44" s="167" t="s">
        <v>239</v>
      </c>
      <c r="H44" s="91">
        <v>1</v>
      </c>
      <c r="I44" s="169" t="s">
        <v>206</v>
      </c>
      <c r="J44" s="86"/>
      <c r="K44" s="161"/>
    </row>
    <row r="45" spans="2:11" ht="203.25" customHeight="1" x14ac:dyDescent="0.25">
      <c r="B45" s="81"/>
      <c r="C45" s="190"/>
      <c r="D45" s="189"/>
      <c r="E45" s="195" t="s">
        <v>176</v>
      </c>
      <c r="F45" s="219">
        <f>IF(SUM(H45:H55)=0,"",AVERAGE(H45:H55))</f>
        <v>72</v>
      </c>
      <c r="G45" s="163" t="s">
        <v>240</v>
      </c>
      <c r="H45" s="88">
        <v>50</v>
      </c>
      <c r="I45" s="169" t="s">
        <v>207</v>
      </c>
      <c r="J45" s="86"/>
      <c r="K45" s="161"/>
    </row>
    <row r="46" spans="2:11" ht="216" customHeight="1" x14ac:dyDescent="0.25">
      <c r="B46" s="81"/>
      <c r="C46" s="190"/>
      <c r="D46" s="189"/>
      <c r="E46" s="196"/>
      <c r="F46" s="220"/>
      <c r="G46" s="157" t="s">
        <v>241</v>
      </c>
      <c r="H46" s="90">
        <v>100</v>
      </c>
      <c r="I46" s="169" t="s">
        <v>260</v>
      </c>
      <c r="J46" s="86"/>
      <c r="K46" s="161"/>
    </row>
    <row r="47" spans="2:11" ht="74.25" customHeight="1" x14ac:dyDescent="0.25">
      <c r="B47" s="81"/>
      <c r="C47" s="190"/>
      <c r="D47" s="189"/>
      <c r="E47" s="196"/>
      <c r="F47" s="220"/>
      <c r="G47" s="157" t="s">
        <v>242</v>
      </c>
      <c r="H47" s="90">
        <v>100</v>
      </c>
      <c r="I47" s="169" t="s">
        <v>205</v>
      </c>
      <c r="J47" s="86"/>
      <c r="K47" s="161"/>
    </row>
    <row r="48" spans="2:11" ht="138" customHeight="1" x14ac:dyDescent="0.25">
      <c r="B48" s="81"/>
      <c r="C48" s="190"/>
      <c r="D48" s="189"/>
      <c r="E48" s="196"/>
      <c r="F48" s="220"/>
      <c r="G48" s="157" t="s">
        <v>243</v>
      </c>
      <c r="H48" s="90">
        <v>50</v>
      </c>
      <c r="I48" s="169" t="s">
        <v>208</v>
      </c>
      <c r="J48" s="86"/>
      <c r="K48" s="161"/>
    </row>
    <row r="49" spans="2:11" ht="105" customHeight="1" x14ac:dyDescent="0.25">
      <c r="B49" s="81"/>
      <c r="C49" s="190"/>
      <c r="D49" s="189"/>
      <c r="E49" s="196"/>
      <c r="F49" s="220"/>
      <c r="G49" s="157" t="s">
        <v>244</v>
      </c>
      <c r="H49" s="90">
        <v>50</v>
      </c>
      <c r="I49" s="169" t="s">
        <v>266</v>
      </c>
      <c r="J49" s="86"/>
      <c r="K49" s="161"/>
    </row>
    <row r="50" spans="2:11" ht="171" customHeight="1" x14ac:dyDescent="0.25">
      <c r="B50" s="81"/>
      <c r="C50" s="190"/>
      <c r="D50" s="189"/>
      <c r="E50" s="196"/>
      <c r="F50" s="220"/>
      <c r="G50" s="157" t="s">
        <v>245</v>
      </c>
      <c r="H50" s="90">
        <v>50</v>
      </c>
      <c r="I50" s="169" t="s">
        <v>209</v>
      </c>
      <c r="J50" s="86"/>
      <c r="K50" s="161"/>
    </row>
    <row r="51" spans="2:11" ht="71.25" customHeight="1" x14ac:dyDescent="0.25">
      <c r="B51" s="81"/>
      <c r="C51" s="190"/>
      <c r="D51" s="189"/>
      <c r="E51" s="196"/>
      <c r="F51" s="220"/>
      <c r="G51" s="155" t="s">
        <v>246</v>
      </c>
      <c r="H51" s="90"/>
      <c r="I51" s="169" t="s">
        <v>210</v>
      </c>
      <c r="J51" s="86"/>
      <c r="K51" s="161"/>
    </row>
    <row r="52" spans="2:11" ht="149.25" customHeight="1" x14ac:dyDescent="0.25">
      <c r="B52" s="81"/>
      <c r="C52" s="190"/>
      <c r="D52" s="189"/>
      <c r="E52" s="196"/>
      <c r="F52" s="220"/>
      <c r="G52" s="155" t="s">
        <v>247</v>
      </c>
      <c r="H52" s="90">
        <v>100</v>
      </c>
      <c r="I52" s="169" t="s">
        <v>188</v>
      </c>
      <c r="J52" s="86"/>
      <c r="K52" s="161"/>
    </row>
    <row r="53" spans="2:11" ht="150.75" customHeight="1" x14ac:dyDescent="0.25">
      <c r="B53" s="81"/>
      <c r="C53" s="190"/>
      <c r="D53" s="189"/>
      <c r="E53" s="196"/>
      <c r="F53" s="220"/>
      <c r="G53" s="155" t="s">
        <v>248</v>
      </c>
      <c r="H53" s="90">
        <v>70</v>
      </c>
      <c r="I53" s="169" t="s">
        <v>211</v>
      </c>
      <c r="J53" s="86"/>
      <c r="K53" s="161"/>
    </row>
    <row r="54" spans="2:11" ht="174" customHeight="1" x14ac:dyDescent="0.25">
      <c r="B54" s="81"/>
      <c r="C54" s="190"/>
      <c r="D54" s="189"/>
      <c r="E54" s="196"/>
      <c r="F54" s="220"/>
      <c r="G54" s="158" t="s">
        <v>249</v>
      </c>
      <c r="H54" s="99">
        <v>50</v>
      </c>
      <c r="I54" s="170" t="s">
        <v>267</v>
      </c>
      <c r="J54" s="86"/>
      <c r="K54" s="161"/>
    </row>
    <row r="55" spans="2:11" ht="110.25" customHeight="1" x14ac:dyDescent="0.25">
      <c r="B55" s="81"/>
      <c r="C55" s="190"/>
      <c r="D55" s="189"/>
      <c r="E55" s="218"/>
      <c r="F55" s="221"/>
      <c r="G55" s="159" t="s">
        <v>250</v>
      </c>
      <c r="H55" s="100">
        <v>100</v>
      </c>
      <c r="I55" s="169" t="s">
        <v>268</v>
      </c>
      <c r="J55" s="86"/>
    </row>
    <row r="56" spans="2:11" ht="50.1" customHeight="1" x14ac:dyDescent="0.25">
      <c r="B56" s="81"/>
      <c r="C56" s="190"/>
      <c r="D56" s="189"/>
      <c r="E56" s="191" t="s">
        <v>79</v>
      </c>
      <c r="F56" s="192">
        <f>IF(SUM(H56:H57)=0,"",AVERAGE(H56:H57))</f>
        <v>65</v>
      </c>
      <c r="G56" s="154" t="s">
        <v>251</v>
      </c>
      <c r="H56" s="88">
        <v>80</v>
      </c>
      <c r="I56" s="169" t="s">
        <v>189</v>
      </c>
      <c r="J56" s="86"/>
    </row>
    <row r="57" spans="2:11" ht="90" customHeight="1" x14ac:dyDescent="0.25">
      <c r="B57" s="81"/>
      <c r="C57" s="190"/>
      <c r="D57" s="189"/>
      <c r="E57" s="191"/>
      <c r="F57" s="193"/>
      <c r="G57" s="156" t="s">
        <v>75</v>
      </c>
      <c r="H57" s="91">
        <v>50</v>
      </c>
      <c r="I57" s="169" t="s">
        <v>259</v>
      </c>
      <c r="J57" s="86"/>
    </row>
    <row r="58" spans="2:11" ht="89.25" customHeight="1" x14ac:dyDescent="0.25">
      <c r="B58" s="81"/>
      <c r="C58" s="190"/>
      <c r="D58" s="189"/>
      <c r="E58" s="225" t="s">
        <v>181</v>
      </c>
      <c r="F58" s="192">
        <f>IF(SUM(H58:H59)=0,"",AVERAGE(H58:H59))</f>
        <v>100</v>
      </c>
      <c r="G58" s="154" t="s">
        <v>180</v>
      </c>
      <c r="H58" s="88">
        <v>100</v>
      </c>
      <c r="I58" s="169" t="s">
        <v>190</v>
      </c>
      <c r="J58" s="86"/>
      <c r="K58" s="1"/>
    </row>
    <row r="59" spans="2:11" ht="50.1" customHeight="1" x14ac:dyDescent="0.25">
      <c r="B59" s="81"/>
      <c r="C59" s="190"/>
      <c r="D59" s="189"/>
      <c r="E59" s="226"/>
      <c r="F59" s="193"/>
      <c r="G59" s="156" t="s">
        <v>179</v>
      </c>
      <c r="H59" s="91">
        <v>100</v>
      </c>
      <c r="I59" s="169" t="s">
        <v>191</v>
      </c>
      <c r="J59" s="86"/>
      <c r="K59" s="1"/>
    </row>
    <row r="60" spans="2:11" ht="50.1" customHeight="1" x14ac:dyDescent="0.25">
      <c r="B60" s="81"/>
      <c r="C60" s="190"/>
      <c r="D60" s="189"/>
      <c r="E60" s="191" t="s">
        <v>119</v>
      </c>
      <c r="F60" s="192">
        <f>IF(SUM(H60:H62)=0,"",AVERAGE(H60:H62))</f>
        <v>93.333333333333329</v>
      </c>
      <c r="G60" s="154" t="s">
        <v>252</v>
      </c>
      <c r="H60" s="88">
        <v>100</v>
      </c>
      <c r="I60" s="169" t="s">
        <v>192</v>
      </c>
      <c r="J60" s="86"/>
    </row>
    <row r="61" spans="2:11" ht="71.25" customHeight="1" x14ac:dyDescent="0.25">
      <c r="B61" s="81"/>
      <c r="C61" s="190"/>
      <c r="D61" s="189"/>
      <c r="E61" s="191"/>
      <c r="F61" s="192"/>
      <c r="G61" s="155" t="s">
        <v>253</v>
      </c>
      <c r="H61" s="90">
        <v>100</v>
      </c>
      <c r="I61" s="169" t="s">
        <v>192</v>
      </c>
      <c r="J61" s="86"/>
    </row>
    <row r="62" spans="2:11" ht="75" customHeight="1" x14ac:dyDescent="0.25">
      <c r="B62" s="81"/>
      <c r="C62" s="190"/>
      <c r="D62" s="189"/>
      <c r="E62" s="191"/>
      <c r="F62" s="193"/>
      <c r="G62" s="162" t="s">
        <v>254</v>
      </c>
      <c r="H62" s="91">
        <v>80</v>
      </c>
      <c r="I62" s="169" t="s">
        <v>269</v>
      </c>
      <c r="J62" s="86"/>
    </row>
    <row r="63" spans="2:11" ht="7.5" customHeight="1" thickBot="1" x14ac:dyDescent="0.3">
      <c r="B63" s="92"/>
      <c r="C63" s="93"/>
      <c r="D63" s="94"/>
      <c r="E63" s="93"/>
      <c r="F63" s="93"/>
      <c r="G63" s="95"/>
      <c r="H63" s="93"/>
      <c r="I63" s="93"/>
      <c r="J63" s="96"/>
    </row>
    <row r="64" spans="2:11" x14ac:dyDescent="0.25">
      <c r="G64" s="97"/>
    </row>
    <row r="65" spans="7:7" ht="14.25" hidden="1" customHeight="1" x14ac:dyDescent="0.25">
      <c r="G65" s="98" t="s">
        <v>177</v>
      </c>
    </row>
    <row r="66" spans="7:7" ht="14.25" hidden="1" customHeight="1" x14ac:dyDescent="0.25">
      <c r="G66" s="98" t="s">
        <v>178</v>
      </c>
    </row>
    <row r="67" spans="7:7" x14ac:dyDescent="0.25"/>
    <row r="68" spans="7:7" hidden="1" x14ac:dyDescent="0.25"/>
    <row r="69" spans="7:7" hidden="1" x14ac:dyDescent="0.25"/>
    <row r="70" spans="7:7" hidden="1" x14ac:dyDescent="0.25"/>
    <row r="71" spans="7:7" hidden="1" x14ac:dyDescent="0.25"/>
    <row r="72" spans="7:7" hidden="1" x14ac:dyDescent="0.25"/>
    <row r="73" spans="7:7" hidden="1" x14ac:dyDescent="0.25"/>
    <row r="74" spans="7:7" hidden="1" x14ac:dyDescent="0.25"/>
    <row r="75" spans="7:7" hidden="1" x14ac:dyDescent="0.25"/>
    <row r="76" spans="7:7" hidden="1" x14ac:dyDescent="0.25"/>
    <row r="77" spans="7:7" hidden="1" x14ac:dyDescent="0.25"/>
    <row r="78" spans="7:7" hidden="1" x14ac:dyDescent="0.25"/>
    <row r="79" spans="7:7" hidden="1" x14ac:dyDescent="0.25"/>
    <row r="80" spans="7: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protectedRanges>
    <protectedRange sqref="G23 H10:I62" name="Simulado"/>
    <protectedRange sqref="F24:F62 F10:F22" name="Actual"/>
  </protectedRanges>
  <mergeCells count="38">
    <mergeCell ref="E13:E16"/>
    <mergeCell ref="F13:F16"/>
    <mergeCell ref="E60:E62"/>
    <mergeCell ref="F60:F62"/>
    <mergeCell ref="E45:E55"/>
    <mergeCell ref="F45:F55"/>
    <mergeCell ref="E32:E38"/>
    <mergeCell ref="F32:F38"/>
    <mergeCell ref="E58:E59"/>
    <mergeCell ref="F58:F59"/>
    <mergeCell ref="C3:I3"/>
    <mergeCell ref="H8:H9"/>
    <mergeCell ref="I8:I9"/>
    <mergeCell ref="C8:C9"/>
    <mergeCell ref="D8:D9"/>
    <mergeCell ref="E8:E9"/>
    <mergeCell ref="F8:F9"/>
    <mergeCell ref="C5:F5"/>
    <mergeCell ref="C6:F6"/>
    <mergeCell ref="G5:I5"/>
    <mergeCell ref="G6:I6"/>
    <mergeCell ref="G8:G9"/>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operator="equal" allowBlank="1" showInputMessage="1" showErrorMessage="1" error="ERROR. NO DEBE DILIGENCIAR ESTA CELDA" sqref="G6:I6">
      <formula1>777777778</formula1>
    </dataValidation>
    <dataValidation type="whole" allowBlank="1" showInputMessage="1" showErrorMessage="1" error="ERROR. DATO NO PERMITIDO" sqref="H10:H62">
      <formula1>0</formula1>
      <formula2>100</formula2>
    </dataValidation>
    <dataValidation type="whole" operator="equal" allowBlank="1" showInputMessage="1" showErrorMessage="1" error="ERROR. NO DEBE DILIGENCIAR ESTA CELDA_x000a_" sqref="D10:D62">
      <formula1>9999998</formula1>
    </dataValidation>
    <dataValidation type="whole" operator="greaterThan" allowBlank="1" showInputMessage="1" showErrorMessage="1" errorTitle="ERROR" error="ERROR. NO DEBE DILIGENCIAR ESTAS CELDAS" sqref="F10:F57 F60:F62">
      <formula1>777777777777777000</formula1>
    </dataValidation>
    <dataValidation operator="greaterThan" allowBlank="1" showInputMessage="1" showErrorMessage="1" errorTitle="ERROR" error="ERROR. NO DEBE DILIGENCIAR ESTAS CELDAS" sqref="F58:F59"/>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0"/>
  <sheetViews>
    <sheetView showGridLines="0" topLeftCell="C31" zoomScale="90" zoomScaleNormal="90" zoomScalePageLayoutView="80" workbookViewId="0">
      <selection activeCell="C57" sqref="C57"/>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184" t="s">
        <v>106</v>
      </c>
      <c r="D3" s="185"/>
      <c r="E3" s="185"/>
      <c r="F3" s="185"/>
      <c r="G3" s="185"/>
      <c r="H3" s="185"/>
      <c r="I3" s="185"/>
      <c r="J3" s="185"/>
      <c r="K3" s="185"/>
      <c r="L3" s="185"/>
      <c r="M3" s="185"/>
      <c r="N3" s="185"/>
      <c r="O3" s="185"/>
      <c r="P3" s="185"/>
      <c r="Q3" s="185"/>
      <c r="R3" s="185"/>
      <c r="S3" s="185"/>
      <c r="T3" s="185"/>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160"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f>+Autodiagnóstico!G6</f>
        <v>62.76</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160"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228"/>
      <c r="L30" s="228"/>
      <c r="M30" s="228"/>
      <c r="N30" s="228"/>
      <c r="O30" s="27"/>
      <c r="P30" s="27"/>
      <c r="Q30" s="27"/>
      <c r="R30" s="27"/>
      <c r="S30" s="27"/>
      <c r="T30" s="27"/>
      <c r="U30" s="26"/>
    </row>
    <row r="31" spans="2:21" ht="15" x14ac:dyDescent="0.25">
      <c r="B31" s="25"/>
      <c r="I31" s="229"/>
      <c r="J31" s="229"/>
      <c r="K31" s="229"/>
      <c r="L31" s="229"/>
      <c r="M31" s="229"/>
      <c r="N31" s="229"/>
      <c r="O31" s="229"/>
      <c r="P31" s="229"/>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1">
        <f>+Autodiagnóstico!F10</f>
        <v>53.333333333333336</v>
      </c>
      <c r="P35" s="27"/>
      <c r="Q35" s="27"/>
      <c r="R35" s="27"/>
      <c r="S35" s="27"/>
      <c r="T35" s="27"/>
      <c r="U35" s="26"/>
    </row>
    <row r="36" spans="2:21" x14ac:dyDescent="0.2">
      <c r="B36" s="25"/>
      <c r="G36" s="27"/>
      <c r="H36" s="27"/>
      <c r="J36" s="27" t="str">
        <f>+Autodiagnóstico!E13</f>
        <v>Formalidad de la dependencia o área</v>
      </c>
      <c r="K36" s="24">
        <v>100</v>
      </c>
      <c r="L36" s="101">
        <f>+Autodiagnóstico!F13</f>
        <v>72.5</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1">
        <f>+Autodiagnóstico!F17</f>
        <v>50</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1">
        <f>+Autodiagnóstico!F19</f>
        <v>42.75</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1">
        <f>+Autodiagnóstico!F24</f>
        <v>65.25</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1">
        <f>+Autodiagnóstico!F28</f>
        <v>90</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1">
        <f>+Autodiagnóstico!F32</f>
        <v>60.333333333333336</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1">
        <f>+Autodiagnóstico!F39</f>
        <v>17.333333333333332</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1">
        <f>+Autodiagnóstico!F45</f>
        <v>72</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1">
        <f>+Autodiagnóstico!F56</f>
        <v>65</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1">
        <f>+Autodiagnóstico!F58</f>
        <v>100</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1">
        <f>+Autodiagnóstico!F60</f>
        <v>93.333333333333329</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227" t="s">
        <v>28</v>
      </c>
      <c r="L60" s="227"/>
    </row>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07"/>
  <sheetViews>
    <sheetView showGridLines="0" topLeftCell="C39" zoomScale="85" zoomScaleNormal="85" zoomScalePageLayoutView="80" workbookViewId="0">
      <selection activeCell="I45" sqref="I45"/>
    </sheetView>
  </sheetViews>
  <sheetFormatPr baseColWidth="10" defaultColWidth="0" defaultRowHeight="14.25" zeroHeight="1" x14ac:dyDescent="0.25"/>
  <cols>
    <col min="1" max="1" width="1.7109375" style="106" customWidth="1"/>
    <col min="2" max="2" width="1.42578125" style="150" customWidth="1"/>
    <col min="3" max="3" width="19.42578125" style="151" customWidth="1"/>
    <col min="4" max="4" width="24.28515625" style="151" customWidth="1"/>
    <col min="5" max="5" width="63.85546875" style="151" customWidth="1"/>
    <col min="6" max="6" width="10.28515625" style="152" customWidth="1"/>
    <col min="7" max="7" width="37.85546875" style="106" customWidth="1"/>
    <col min="8" max="8" width="17.7109375" style="106" customWidth="1"/>
    <col min="9" max="9" width="30" style="152" customWidth="1"/>
    <col min="10" max="10" width="28.5703125" style="106" customWidth="1"/>
    <col min="11" max="13" width="35.7109375" style="106" customWidth="1"/>
    <col min="14" max="14" width="1.42578125" style="106" customWidth="1"/>
    <col min="15" max="15" width="6.7109375" style="106" customWidth="1"/>
    <col min="16" max="22" width="0" style="106" hidden="1" customWidth="1"/>
    <col min="23" max="16384" width="11.42578125" style="106" hidden="1"/>
  </cols>
  <sheetData>
    <row r="1" spans="2:14" ht="9.75" customHeight="1" thickBot="1" x14ac:dyDescent="0.3"/>
    <row r="2" spans="2:14" ht="93.75" customHeight="1" x14ac:dyDescent="0.25">
      <c r="B2" s="102"/>
      <c r="C2" s="103"/>
      <c r="D2" s="103"/>
      <c r="E2" s="103"/>
      <c r="F2" s="104"/>
      <c r="G2" s="103"/>
      <c r="H2" s="103"/>
      <c r="I2" s="104"/>
      <c r="J2" s="103"/>
      <c r="K2" s="103"/>
      <c r="L2" s="103"/>
      <c r="M2" s="103"/>
      <c r="N2" s="105"/>
    </row>
    <row r="3" spans="2:14" ht="30.75" customHeight="1" x14ac:dyDescent="0.25">
      <c r="B3" s="107"/>
      <c r="C3" s="184" t="s">
        <v>113</v>
      </c>
      <c r="D3" s="185"/>
      <c r="E3" s="185"/>
      <c r="F3" s="185"/>
      <c r="G3" s="185"/>
      <c r="H3" s="185"/>
      <c r="I3" s="185"/>
      <c r="J3" s="185"/>
      <c r="K3" s="185"/>
      <c r="L3" s="185"/>
      <c r="M3" s="185"/>
      <c r="N3" s="108"/>
    </row>
    <row r="4" spans="2:14" ht="12" customHeight="1" thickBot="1" x14ac:dyDescent="0.3">
      <c r="B4" s="107"/>
      <c r="C4" s="109"/>
      <c r="D4" s="109"/>
      <c r="E4" s="109"/>
      <c r="F4" s="110"/>
      <c r="G4" s="109"/>
      <c r="H4" s="109"/>
      <c r="I4" s="110"/>
      <c r="J4" s="109"/>
      <c r="K4" s="109"/>
      <c r="L4" s="109"/>
      <c r="M4" s="109"/>
      <c r="N4" s="108"/>
    </row>
    <row r="5" spans="2:14" ht="32.25" customHeight="1" thickTop="1" x14ac:dyDescent="0.25">
      <c r="B5" s="107"/>
      <c r="C5" s="233" t="s">
        <v>45</v>
      </c>
      <c r="D5" s="235" t="s">
        <v>183</v>
      </c>
      <c r="E5" s="235" t="s">
        <v>3</v>
      </c>
      <c r="F5" s="235" t="s">
        <v>27</v>
      </c>
      <c r="G5" s="245" t="s">
        <v>0</v>
      </c>
      <c r="H5" s="245" t="s">
        <v>1</v>
      </c>
      <c r="I5" s="245" t="s">
        <v>2</v>
      </c>
      <c r="J5" s="243" t="s">
        <v>44</v>
      </c>
      <c r="K5" s="239" t="s">
        <v>41</v>
      </c>
      <c r="L5" s="241" t="s">
        <v>42</v>
      </c>
      <c r="M5" s="237" t="s">
        <v>43</v>
      </c>
      <c r="N5" s="108"/>
    </row>
    <row r="6" spans="2:14" ht="36" customHeight="1" thickBot="1" x14ac:dyDescent="0.3">
      <c r="B6" s="111"/>
      <c r="C6" s="234"/>
      <c r="D6" s="236"/>
      <c r="E6" s="236"/>
      <c r="F6" s="236"/>
      <c r="G6" s="246"/>
      <c r="H6" s="246"/>
      <c r="I6" s="246"/>
      <c r="J6" s="244"/>
      <c r="K6" s="240"/>
      <c r="L6" s="242"/>
      <c r="M6" s="238"/>
      <c r="N6" s="108"/>
    </row>
    <row r="7" spans="2:14" ht="33.75" customHeight="1" x14ac:dyDescent="0.25">
      <c r="B7" s="232"/>
      <c r="C7" s="230" t="s">
        <v>107</v>
      </c>
      <c r="D7" s="247" t="s">
        <v>80</v>
      </c>
      <c r="E7" s="112" t="s">
        <v>81</v>
      </c>
      <c r="F7" s="113">
        <f>+Autodiagnóstico!H10</f>
        <v>50</v>
      </c>
      <c r="G7" s="114" t="s">
        <v>135</v>
      </c>
      <c r="H7" s="115"/>
      <c r="I7" s="116" t="s">
        <v>159</v>
      </c>
      <c r="J7" s="117"/>
      <c r="K7" s="118"/>
      <c r="L7" s="119"/>
      <c r="M7" s="120"/>
      <c r="N7" s="108"/>
    </row>
    <row r="8" spans="2:14" ht="47.25" customHeight="1" x14ac:dyDescent="0.25">
      <c r="B8" s="232"/>
      <c r="C8" s="231"/>
      <c r="D8" s="247"/>
      <c r="E8" s="121" t="s">
        <v>114</v>
      </c>
      <c r="F8" s="122">
        <f>+Autodiagnóstico!H11</f>
        <v>50</v>
      </c>
      <c r="G8" s="123" t="s">
        <v>136</v>
      </c>
      <c r="H8" s="124"/>
      <c r="I8" s="125" t="s">
        <v>161</v>
      </c>
      <c r="J8" s="126"/>
      <c r="K8" s="127"/>
      <c r="L8" s="128"/>
      <c r="M8" s="129"/>
      <c r="N8" s="108"/>
    </row>
    <row r="9" spans="2:14" ht="47.25" customHeight="1" x14ac:dyDescent="0.25">
      <c r="B9" s="232"/>
      <c r="C9" s="231"/>
      <c r="D9" s="247"/>
      <c r="E9" s="130" t="s">
        <v>134</v>
      </c>
      <c r="F9" s="131">
        <f>+Autodiagnóstico!H12</f>
        <v>60</v>
      </c>
      <c r="G9" s="132" t="s">
        <v>136</v>
      </c>
      <c r="H9" s="133"/>
      <c r="I9" s="134" t="s">
        <v>161</v>
      </c>
      <c r="J9" s="135"/>
      <c r="K9" s="136"/>
      <c r="L9" s="137"/>
      <c r="M9" s="138"/>
      <c r="N9" s="108"/>
    </row>
    <row r="10" spans="2:14" ht="47.25" customHeight="1" x14ac:dyDescent="0.25">
      <c r="B10" s="232"/>
      <c r="C10" s="231"/>
      <c r="D10" s="247" t="s">
        <v>110</v>
      </c>
      <c r="E10" s="139" t="s">
        <v>105</v>
      </c>
      <c r="F10" s="113">
        <f>+Autodiagnóstico!H13</f>
        <v>70</v>
      </c>
      <c r="G10" s="114" t="s">
        <v>137</v>
      </c>
      <c r="H10" s="115"/>
      <c r="I10" s="116" t="s">
        <v>166</v>
      </c>
      <c r="J10" s="117"/>
      <c r="K10" s="118"/>
      <c r="L10" s="119"/>
      <c r="M10" s="120"/>
      <c r="N10" s="108"/>
    </row>
    <row r="11" spans="2:14" ht="47.25" customHeight="1" x14ac:dyDescent="0.25">
      <c r="B11" s="232"/>
      <c r="C11" s="231"/>
      <c r="D11" s="247"/>
      <c r="E11" s="140" t="s">
        <v>129</v>
      </c>
      <c r="F11" s="122">
        <f>+Autodiagnóstico!H14</f>
        <v>50</v>
      </c>
      <c r="G11" s="123" t="s">
        <v>137</v>
      </c>
      <c r="H11" s="124"/>
      <c r="I11" s="125" t="s">
        <v>166</v>
      </c>
      <c r="J11" s="126"/>
      <c r="K11" s="127"/>
      <c r="L11" s="128"/>
      <c r="M11" s="129"/>
      <c r="N11" s="108"/>
    </row>
    <row r="12" spans="2:14" ht="47.25" customHeight="1" x14ac:dyDescent="0.25">
      <c r="B12" s="232"/>
      <c r="C12" s="231"/>
      <c r="D12" s="247"/>
      <c r="E12" s="140" t="s">
        <v>128</v>
      </c>
      <c r="F12" s="122">
        <f>+Autodiagnóstico!H15</f>
        <v>90</v>
      </c>
      <c r="G12" s="123" t="s">
        <v>138</v>
      </c>
      <c r="H12" s="124"/>
      <c r="I12" s="125" t="s">
        <v>159</v>
      </c>
      <c r="J12" s="126"/>
      <c r="K12" s="127"/>
      <c r="L12" s="128"/>
      <c r="M12" s="129"/>
      <c r="N12" s="108"/>
    </row>
    <row r="13" spans="2:14" ht="47.25" customHeight="1" x14ac:dyDescent="0.25">
      <c r="B13" s="232"/>
      <c r="C13" s="231"/>
      <c r="D13" s="247"/>
      <c r="E13" s="141" t="s">
        <v>127</v>
      </c>
      <c r="F13" s="131">
        <f>+Autodiagnóstico!H16</f>
        <v>80</v>
      </c>
      <c r="G13" s="132"/>
      <c r="H13" s="133"/>
      <c r="I13" s="134"/>
      <c r="J13" s="135"/>
      <c r="K13" s="136"/>
      <c r="L13" s="137"/>
      <c r="M13" s="138"/>
      <c r="N13" s="108"/>
    </row>
    <row r="14" spans="2:14" ht="47.25" customHeight="1" x14ac:dyDescent="0.25">
      <c r="B14" s="232"/>
      <c r="C14" s="231"/>
      <c r="D14" s="248" t="s">
        <v>83</v>
      </c>
      <c r="E14" s="142" t="s">
        <v>87</v>
      </c>
      <c r="F14" s="113">
        <f>+Autodiagnóstico!H17</f>
        <v>50</v>
      </c>
      <c r="G14" s="114" t="s">
        <v>139</v>
      </c>
      <c r="H14" s="115"/>
      <c r="I14" s="116"/>
      <c r="J14" s="117"/>
      <c r="K14" s="118"/>
      <c r="L14" s="119"/>
      <c r="M14" s="120"/>
      <c r="N14" s="108"/>
    </row>
    <row r="15" spans="2:14" ht="33.75" customHeight="1" x14ac:dyDescent="0.25">
      <c r="B15" s="232"/>
      <c r="C15" s="231"/>
      <c r="D15" s="249"/>
      <c r="E15" s="143" t="str">
        <f>+Autodiagnóstico!G18</f>
        <v>La Entidadaplica el procedimiento para las peticiones incompletas</v>
      </c>
      <c r="F15" s="131">
        <f>+Autodiagnóstico!H18</f>
        <v>50</v>
      </c>
      <c r="G15" s="132"/>
      <c r="H15" s="133"/>
      <c r="I15" s="134"/>
      <c r="J15" s="135"/>
      <c r="K15" s="136"/>
      <c r="L15" s="137"/>
      <c r="M15" s="138"/>
      <c r="N15" s="108"/>
    </row>
    <row r="16" spans="2:14" ht="47.25" customHeight="1" x14ac:dyDescent="0.25">
      <c r="B16" s="232"/>
      <c r="C16" s="231"/>
      <c r="D16" s="247" t="s">
        <v>76</v>
      </c>
      <c r="E16" s="139" t="s">
        <v>91</v>
      </c>
      <c r="F16" s="113">
        <f>+Autodiagnóstico!H19</f>
        <v>60</v>
      </c>
      <c r="G16" s="114" t="s">
        <v>140</v>
      </c>
      <c r="H16" s="115"/>
      <c r="I16" s="116" t="s">
        <v>163</v>
      </c>
      <c r="J16" s="117"/>
      <c r="K16" s="118"/>
      <c r="L16" s="119"/>
      <c r="M16" s="120"/>
      <c r="N16" s="108"/>
    </row>
    <row r="17" spans="2:14" ht="47.25" customHeight="1" x14ac:dyDescent="0.25">
      <c r="B17" s="232"/>
      <c r="C17" s="231"/>
      <c r="D17" s="247"/>
      <c r="E17" s="140" t="s">
        <v>132</v>
      </c>
      <c r="F17" s="122">
        <f>+Autodiagnóstico!H20</f>
        <v>60</v>
      </c>
      <c r="G17" s="123" t="s">
        <v>141</v>
      </c>
      <c r="H17" s="124"/>
      <c r="I17" s="125" t="s">
        <v>162</v>
      </c>
      <c r="J17" s="126"/>
      <c r="K17" s="127"/>
      <c r="L17" s="128"/>
      <c r="M17" s="129"/>
      <c r="N17" s="108"/>
    </row>
    <row r="18" spans="2:14" ht="47.25" customHeight="1" x14ac:dyDescent="0.25">
      <c r="B18" s="232"/>
      <c r="C18" s="231"/>
      <c r="D18" s="247"/>
      <c r="E18" s="140" t="s">
        <v>90</v>
      </c>
      <c r="F18" s="122">
        <f>+Autodiagnóstico!H21</f>
        <v>1</v>
      </c>
      <c r="G18" s="123" t="s">
        <v>142</v>
      </c>
      <c r="H18" s="124"/>
      <c r="I18" s="125" t="s">
        <v>164</v>
      </c>
      <c r="J18" s="126"/>
      <c r="K18" s="127"/>
      <c r="L18" s="128"/>
      <c r="M18" s="129"/>
      <c r="N18" s="108"/>
    </row>
    <row r="19" spans="2:14" ht="47.25" customHeight="1" x14ac:dyDescent="0.25">
      <c r="B19" s="232"/>
      <c r="C19" s="231"/>
      <c r="D19" s="247"/>
      <c r="E19" s="140" t="s">
        <v>96</v>
      </c>
      <c r="F19" s="122">
        <f>+Autodiagnóstico!H22</f>
        <v>50</v>
      </c>
      <c r="G19" s="123"/>
      <c r="H19" s="124"/>
      <c r="I19" s="125" t="s">
        <v>167</v>
      </c>
      <c r="J19" s="126"/>
      <c r="K19" s="127"/>
      <c r="L19" s="128"/>
      <c r="M19" s="129"/>
      <c r="N19" s="108"/>
    </row>
    <row r="20" spans="2:14" ht="47.25" customHeight="1" x14ac:dyDescent="0.25">
      <c r="B20" s="232"/>
      <c r="C20" s="231"/>
      <c r="D20" s="247"/>
      <c r="E20" s="141" t="s">
        <v>86</v>
      </c>
      <c r="F20" s="131">
        <f>+Autodiagnóstico!H23</f>
        <v>0</v>
      </c>
      <c r="G20" s="132"/>
      <c r="H20" s="133"/>
      <c r="I20" s="134" t="s">
        <v>165</v>
      </c>
      <c r="J20" s="135"/>
      <c r="K20" s="136"/>
      <c r="L20" s="137"/>
      <c r="M20" s="138"/>
      <c r="N20" s="108"/>
    </row>
    <row r="21" spans="2:14" ht="47.25" customHeight="1" x14ac:dyDescent="0.25">
      <c r="B21" s="232"/>
      <c r="C21" s="231"/>
      <c r="D21" s="247" t="s">
        <v>92</v>
      </c>
      <c r="E21" s="142" t="s">
        <v>85</v>
      </c>
      <c r="F21" s="113">
        <f>+Autodiagnóstico!H24</f>
        <v>100</v>
      </c>
      <c r="G21" s="114"/>
      <c r="H21" s="115"/>
      <c r="I21" s="116" t="s">
        <v>160</v>
      </c>
      <c r="J21" s="117"/>
      <c r="K21" s="118"/>
      <c r="L21" s="119"/>
      <c r="M21" s="120"/>
      <c r="N21" s="108"/>
    </row>
    <row r="22" spans="2:14" ht="283.5" customHeight="1" x14ac:dyDescent="0.25">
      <c r="B22" s="232"/>
      <c r="C22" s="231"/>
      <c r="D22" s="247"/>
      <c r="E22" s="144" t="s">
        <v>126</v>
      </c>
      <c r="F22" s="122">
        <f>+Autodiagnóstico!H25</f>
        <v>80</v>
      </c>
      <c r="G22" s="123"/>
      <c r="H22" s="124"/>
      <c r="I22" s="125" t="s">
        <v>173</v>
      </c>
      <c r="J22" s="126"/>
      <c r="K22" s="127"/>
      <c r="L22" s="128"/>
      <c r="M22" s="129"/>
      <c r="N22" s="108"/>
    </row>
    <row r="23" spans="2:14" ht="47.25" customHeight="1" x14ac:dyDescent="0.25">
      <c r="B23" s="232"/>
      <c r="C23" s="231"/>
      <c r="D23" s="247"/>
      <c r="E23" s="144" t="s">
        <v>108</v>
      </c>
      <c r="F23" s="122">
        <f>+Autodiagnóstico!H26</f>
        <v>80</v>
      </c>
      <c r="G23" s="123"/>
      <c r="H23" s="124"/>
      <c r="I23" s="125" t="s">
        <v>172</v>
      </c>
      <c r="J23" s="126"/>
      <c r="K23" s="127"/>
      <c r="L23" s="128"/>
      <c r="M23" s="129"/>
      <c r="N23" s="108"/>
    </row>
    <row r="24" spans="2:14" ht="47.25" customHeight="1" x14ac:dyDescent="0.25">
      <c r="B24" s="232"/>
      <c r="C24" s="231"/>
      <c r="D24" s="247"/>
      <c r="E24" s="143" t="s">
        <v>102</v>
      </c>
      <c r="F24" s="131">
        <f>+Autodiagnóstico!H27</f>
        <v>1</v>
      </c>
      <c r="G24" s="132"/>
      <c r="H24" s="133"/>
      <c r="I24" s="134" t="s">
        <v>174</v>
      </c>
      <c r="J24" s="135"/>
      <c r="K24" s="136"/>
      <c r="L24" s="137"/>
      <c r="M24" s="138"/>
      <c r="N24" s="108"/>
    </row>
    <row r="25" spans="2:14" ht="47.25" customHeight="1" x14ac:dyDescent="0.25">
      <c r="B25" s="232"/>
      <c r="C25" s="231"/>
      <c r="D25" s="247" t="s">
        <v>97</v>
      </c>
      <c r="E25" s="142" t="s">
        <v>130</v>
      </c>
      <c r="F25" s="113">
        <f>+Autodiagnóstico!H28</f>
        <v>80</v>
      </c>
      <c r="G25" s="114"/>
      <c r="H25" s="115"/>
      <c r="I25" s="116" t="s">
        <v>156</v>
      </c>
      <c r="J25" s="117"/>
      <c r="K25" s="118"/>
      <c r="L25" s="119"/>
      <c r="M25" s="120"/>
      <c r="N25" s="108"/>
    </row>
    <row r="26" spans="2:14" ht="47.25" customHeight="1" x14ac:dyDescent="0.25">
      <c r="B26" s="232"/>
      <c r="C26" s="231"/>
      <c r="D26" s="247"/>
      <c r="E26" s="144" t="s">
        <v>131</v>
      </c>
      <c r="F26" s="122">
        <f>+Autodiagnóstico!H29</f>
        <v>90</v>
      </c>
      <c r="G26" s="123"/>
      <c r="H26" s="124"/>
      <c r="I26" s="125" t="s">
        <v>157</v>
      </c>
      <c r="J26" s="126"/>
      <c r="K26" s="127"/>
      <c r="L26" s="128"/>
      <c r="M26" s="129"/>
      <c r="N26" s="108"/>
    </row>
    <row r="27" spans="2:14" ht="47.25" customHeight="1" x14ac:dyDescent="0.25">
      <c r="B27" s="232"/>
      <c r="C27" s="231"/>
      <c r="D27" s="247"/>
      <c r="E27" s="144" t="s">
        <v>98</v>
      </c>
      <c r="F27" s="122">
        <f>+Autodiagnóstico!H30</f>
        <v>90</v>
      </c>
      <c r="G27" s="123"/>
      <c r="H27" s="124"/>
      <c r="I27" s="125" t="s">
        <v>155</v>
      </c>
      <c r="J27" s="126"/>
      <c r="K27" s="127"/>
      <c r="L27" s="128"/>
      <c r="M27" s="129"/>
      <c r="N27" s="108"/>
    </row>
    <row r="28" spans="2:14" ht="47.25" customHeight="1" x14ac:dyDescent="0.25">
      <c r="B28" s="232"/>
      <c r="C28" s="231"/>
      <c r="D28" s="247"/>
      <c r="E28" s="143" t="s">
        <v>109</v>
      </c>
      <c r="F28" s="131">
        <f>+Autodiagnóstico!H31</f>
        <v>100</v>
      </c>
      <c r="G28" s="132"/>
      <c r="H28" s="133"/>
      <c r="I28" s="134" t="s">
        <v>158</v>
      </c>
      <c r="J28" s="135"/>
      <c r="K28" s="136"/>
      <c r="L28" s="137"/>
      <c r="M28" s="138"/>
      <c r="N28" s="108"/>
    </row>
    <row r="29" spans="2:14" ht="47.25" customHeight="1" x14ac:dyDescent="0.25">
      <c r="B29" s="232"/>
      <c r="C29" s="231"/>
      <c r="D29" s="247" t="s">
        <v>82</v>
      </c>
      <c r="E29" s="142" t="s">
        <v>84</v>
      </c>
      <c r="F29" s="113">
        <f>+Autodiagnóstico!H32</f>
        <v>100</v>
      </c>
      <c r="G29" s="114"/>
      <c r="H29" s="115"/>
      <c r="I29" s="116" t="s">
        <v>160</v>
      </c>
      <c r="J29" s="117"/>
      <c r="K29" s="118"/>
      <c r="L29" s="119"/>
      <c r="M29" s="120"/>
      <c r="N29" s="108"/>
    </row>
    <row r="30" spans="2:14" ht="47.25" customHeight="1" x14ac:dyDescent="0.25">
      <c r="B30" s="232"/>
      <c r="C30" s="231"/>
      <c r="D30" s="247"/>
      <c r="E30" s="144" t="s">
        <v>89</v>
      </c>
      <c r="F30" s="122">
        <f>+Autodiagnóstico!H33</f>
        <v>1</v>
      </c>
      <c r="G30" s="123" t="s">
        <v>143</v>
      </c>
      <c r="H30" s="124"/>
      <c r="I30" s="125"/>
      <c r="J30" s="126"/>
      <c r="K30" s="127"/>
      <c r="L30" s="128"/>
      <c r="M30" s="129"/>
      <c r="N30" s="108"/>
    </row>
    <row r="31" spans="2:14" ht="47.25" customHeight="1" x14ac:dyDescent="0.25">
      <c r="B31" s="232"/>
      <c r="C31" s="231"/>
      <c r="D31" s="247"/>
      <c r="E31" s="144" t="s">
        <v>120</v>
      </c>
      <c r="F31" s="122">
        <f>+Autodiagnóstico!H34</f>
        <v>100</v>
      </c>
      <c r="G31" s="123"/>
      <c r="H31" s="124"/>
      <c r="I31" s="125" t="s">
        <v>160</v>
      </c>
      <c r="J31" s="126"/>
      <c r="K31" s="127"/>
      <c r="L31" s="128"/>
      <c r="M31" s="129"/>
      <c r="N31" s="108"/>
    </row>
    <row r="32" spans="2:14" ht="47.25" customHeight="1" x14ac:dyDescent="0.25">
      <c r="B32" s="232"/>
      <c r="C32" s="231"/>
      <c r="D32" s="247"/>
      <c r="E32" s="144" t="s">
        <v>121</v>
      </c>
      <c r="F32" s="122">
        <f>+Autodiagnóstico!H35</f>
        <v>0</v>
      </c>
      <c r="G32" s="123"/>
      <c r="H32" s="124"/>
      <c r="I32" s="125" t="s">
        <v>160</v>
      </c>
      <c r="J32" s="126"/>
      <c r="K32" s="127"/>
      <c r="L32" s="128"/>
      <c r="M32" s="129"/>
      <c r="N32" s="108"/>
    </row>
    <row r="33" spans="2:14" ht="47.25" customHeight="1" x14ac:dyDescent="0.25">
      <c r="B33" s="232"/>
      <c r="C33" s="231"/>
      <c r="D33" s="247"/>
      <c r="E33" s="143" t="s">
        <v>124</v>
      </c>
      <c r="F33" s="131">
        <f>+Autodiagnóstico!H36</f>
        <v>1</v>
      </c>
      <c r="G33" s="132" t="s">
        <v>144</v>
      </c>
      <c r="H33" s="133"/>
      <c r="I33" s="134" t="s">
        <v>160</v>
      </c>
      <c r="J33" s="135"/>
      <c r="K33" s="136"/>
      <c r="L33" s="137"/>
      <c r="M33" s="138"/>
      <c r="N33" s="108"/>
    </row>
    <row r="34" spans="2:14" ht="47.25" customHeight="1" x14ac:dyDescent="0.25">
      <c r="B34" s="232"/>
      <c r="C34" s="231"/>
      <c r="D34" s="247" t="s">
        <v>77</v>
      </c>
      <c r="E34" s="142" t="s">
        <v>115</v>
      </c>
      <c r="F34" s="113">
        <f>+Autodiagnóstico!H39</f>
        <v>1</v>
      </c>
      <c r="G34" s="114" t="s">
        <v>145</v>
      </c>
      <c r="H34" s="115"/>
      <c r="I34" s="116" t="s">
        <v>150</v>
      </c>
      <c r="J34" s="117"/>
      <c r="K34" s="118"/>
      <c r="L34" s="119"/>
      <c r="M34" s="120"/>
      <c r="N34" s="108"/>
    </row>
    <row r="35" spans="2:14" ht="47.25" customHeight="1" x14ac:dyDescent="0.25">
      <c r="B35" s="232"/>
      <c r="C35" s="231"/>
      <c r="D35" s="247"/>
      <c r="E35" s="144" t="s">
        <v>116</v>
      </c>
      <c r="F35" s="122">
        <f>+Autodiagnóstico!H40</f>
        <v>1</v>
      </c>
      <c r="G35" s="123" t="s">
        <v>145</v>
      </c>
      <c r="H35" s="124"/>
      <c r="I35" s="125" t="s">
        <v>151</v>
      </c>
      <c r="J35" s="126"/>
      <c r="K35" s="127"/>
      <c r="L35" s="128"/>
      <c r="M35" s="129"/>
      <c r="N35" s="108"/>
    </row>
    <row r="36" spans="2:14" ht="47.25" customHeight="1" x14ac:dyDescent="0.25">
      <c r="B36" s="232"/>
      <c r="C36" s="231"/>
      <c r="D36" s="247"/>
      <c r="E36" s="144" t="s">
        <v>100</v>
      </c>
      <c r="F36" s="122">
        <f>+Autodiagnóstico!H41</f>
        <v>1</v>
      </c>
      <c r="G36" s="123"/>
      <c r="H36" s="124"/>
      <c r="I36" s="125" t="s">
        <v>149</v>
      </c>
      <c r="J36" s="126"/>
      <c r="K36" s="127"/>
      <c r="L36" s="128"/>
      <c r="M36" s="129"/>
      <c r="N36" s="108"/>
    </row>
    <row r="37" spans="2:14" ht="47.25" customHeight="1" x14ac:dyDescent="0.25">
      <c r="B37" s="232"/>
      <c r="C37" s="231"/>
      <c r="D37" s="247"/>
      <c r="E37" s="144" t="s">
        <v>99</v>
      </c>
      <c r="F37" s="122">
        <f>+Autodiagnóstico!H42</f>
        <v>50</v>
      </c>
      <c r="G37" s="123"/>
      <c r="H37" s="124"/>
      <c r="I37" s="125" t="s">
        <v>152</v>
      </c>
      <c r="J37" s="126"/>
      <c r="K37" s="127"/>
      <c r="L37" s="128"/>
      <c r="M37" s="129"/>
      <c r="N37" s="108"/>
    </row>
    <row r="38" spans="2:14" ht="47.25" customHeight="1" x14ac:dyDescent="0.25">
      <c r="B38" s="232"/>
      <c r="C38" s="231"/>
      <c r="D38" s="247"/>
      <c r="E38" s="144" t="s">
        <v>101</v>
      </c>
      <c r="F38" s="122">
        <f>+Autodiagnóstico!H43</f>
        <v>50</v>
      </c>
      <c r="G38" s="123"/>
      <c r="H38" s="124"/>
      <c r="I38" s="125" t="s">
        <v>153</v>
      </c>
      <c r="J38" s="126"/>
      <c r="K38" s="127"/>
      <c r="L38" s="128"/>
      <c r="M38" s="129"/>
      <c r="N38" s="108"/>
    </row>
    <row r="39" spans="2:14" ht="47.25" customHeight="1" x14ac:dyDescent="0.25">
      <c r="B39" s="232"/>
      <c r="C39" s="231"/>
      <c r="D39" s="247"/>
      <c r="E39" s="143" t="s">
        <v>117</v>
      </c>
      <c r="F39" s="131">
        <f>+Autodiagnóstico!H44</f>
        <v>1</v>
      </c>
      <c r="G39" s="132"/>
      <c r="H39" s="133"/>
      <c r="I39" s="134" t="s">
        <v>154</v>
      </c>
      <c r="J39" s="135"/>
      <c r="K39" s="136"/>
      <c r="L39" s="137"/>
      <c r="M39" s="138"/>
      <c r="N39" s="108"/>
    </row>
    <row r="40" spans="2:14" ht="47.25" customHeight="1" x14ac:dyDescent="0.25">
      <c r="B40" s="232"/>
      <c r="C40" s="231"/>
      <c r="D40" s="247" t="s">
        <v>78</v>
      </c>
      <c r="E40" s="142" t="s">
        <v>93</v>
      </c>
      <c r="F40" s="113">
        <f>+Autodiagnóstico!H45</f>
        <v>50</v>
      </c>
      <c r="G40" s="114" t="s">
        <v>146</v>
      </c>
      <c r="H40" s="115"/>
      <c r="I40" s="116" t="s">
        <v>170</v>
      </c>
      <c r="J40" s="117"/>
      <c r="K40" s="118"/>
      <c r="L40" s="119"/>
      <c r="M40" s="120"/>
      <c r="N40" s="108"/>
    </row>
    <row r="41" spans="2:14" ht="47.25" customHeight="1" x14ac:dyDescent="0.25">
      <c r="B41" s="232"/>
      <c r="C41" s="231"/>
      <c r="D41" s="247"/>
      <c r="E41" s="144" t="s">
        <v>94</v>
      </c>
      <c r="F41" s="122">
        <f>+Autodiagnóstico!H46</f>
        <v>100</v>
      </c>
      <c r="G41" s="123"/>
      <c r="H41" s="124"/>
      <c r="I41" s="125"/>
      <c r="J41" s="126"/>
      <c r="K41" s="127"/>
      <c r="L41" s="128"/>
      <c r="M41" s="129"/>
      <c r="N41" s="108"/>
    </row>
    <row r="42" spans="2:14" ht="60" customHeight="1" x14ac:dyDescent="0.25">
      <c r="B42" s="232"/>
      <c r="C42" s="231"/>
      <c r="D42" s="247"/>
      <c r="E42" s="140" t="s">
        <v>95</v>
      </c>
      <c r="F42" s="122">
        <f>+Autodiagnóstico!H47</f>
        <v>100</v>
      </c>
      <c r="G42" s="123"/>
      <c r="H42" s="124"/>
      <c r="I42" s="125" t="s">
        <v>166</v>
      </c>
      <c r="J42" s="126"/>
      <c r="K42" s="127"/>
      <c r="L42" s="128"/>
      <c r="M42" s="129"/>
      <c r="N42" s="108"/>
    </row>
    <row r="43" spans="2:14" ht="42" customHeight="1" x14ac:dyDescent="0.25">
      <c r="B43" s="232"/>
      <c r="C43" s="231"/>
      <c r="D43" s="247"/>
      <c r="E43" s="144" t="s">
        <v>133</v>
      </c>
      <c r="F43" s="122">
        <f>+Autodiagnóstico!H48</f>
        <v>50</v>
      </c>
      <c r="G43" s="123"/>
      <c r="H43" s="124"/>
      <c r="I43" s="125" t="s">
        <v>171</v>
      </c>
      <c r="J43" s="126"/>
      <c r="K43" s="127"/>
      <c r="L43" s="128"/>
      <c r="M43" s="129"/>
      <c r="N43" s="108"/>
    </row>
    <row r="44" spans="2:14" ht="79.5" customHeight="1" x14ac:dyDescent="0.25">
      <c r="B44" s="232"/>
      <c r="C44" s="231"/>
      <c r="D44" s="247"/>
      <c r="E44" s="144" t="s">
        <v>103</v>
      </c>
      <c r="F44" s="122">
        <f>+Autodiagnóstico!H50</f>
        <v>50</v>
      </c>
      <c r="G44" s="123"/>
      <c r="H44" s="124"/>
      <c r="I44" s="125" t="s">
        <v>169</v>
      </c>
      <c r="J44" s="126"/>
      <c r="K44" s="127"/>
      <c r="L44" s="128"/>
      <c r="M44" s="129"/>
      <c r="N44" s="108"/>
    </row>
    <row r="45" spans="2:14" ht="40.5" customHeight="1" x14ac:dyDescent="0.25">
      <c r="B45" s="232"/>
      <c r="C45" s="231"/>
      <c r="D45" s="247"/>
      <c r="E45" s="144" t="s">
        <v>74</v>
      </c>
      <c r="F45" s="122">
        <f>+Autodiagnóstico!H51</f>
        <v>0</v>
      </c>
      <c r="G45" s="123" t="s">
        <v>146</v>
      </c>
      <c r="H45" s="124"/>
      <c r="I45" s="125" t="s">
        <v>170</v>
      </c>
      <c r="J45" s="126"/>
      <c r="K45" s="127"/>
      <c r="L45" s="128"/>
      <c r="M45" s="129"/>
      <c r="N45" s="108"/>
    </row>
    <row r="46" spans="2:14" ht="45" customHeight="1" x14ac:dyDescent="0.25">
      <c r="B46" s="232"/>
      <c r="C46" s="231"/>
      <c r="D46" s="247"/>
      <c r="E46" s="144" t="s">
        <v>118</v>
      </c>
      <c r="F46" s="122">
        <f>+Autodiagnóstico!H52</f>
        <v>100</v>
      </c>
      <c r="G46" s="123"/>
      <c r="H46" s="124"/>
      <c r="I46" s="125" t="s">
        <v>168</v>
      </c>
      <c r="J46" s="126"/>
      <c r="K46" s="127"/>
      <c r="L46" s="128"/>
      <c r="M46" s="129"/>
      <c r="N46" s="108"/>
    </row>
    <row r="47" spans="2:14" ht="142.5" customHeight="1" x14ac:dyDescent="0.25">
      <c r="B47" s="232"/>
      <c r="C47" s="231"/>
      <c r="D47" s="247"/>
      <c r="E47" s="143" t="s">
        <v>125</v>
      </c>
      <c r="F47" s="131">
        <f>+Autodiagnóstico!H53</f>
        <v>70</v>
      </c>
      <c r="G47" s="132"/>
      <c r="H47" s="133"/>
      <c r="I47" s="134" t="s">
        <v>159</v>
      </c>
      <c r="J47" s="135"/>
      <c r="K47" s="136"/>
      <c r="L47" s="137"/>
      <c r="M47" s="138"/>
      <c r="N47" s="108"/>
    </row>
    <row r="48" spans="2:14" ht="53.25" customHeight="1" x14ac:dyDescent="0.25">
      <c r="B48" s="232"/>
      <c r="C48" s="231"/>
      <c r="D48" s="247" t="s">
        <v>79</v>
      </c>
      <c r="E48" s="139" t="s">
        <v>88</v>
      </c>
      <c r="F48" s="113">
        <f>+Autodiagnóstico!H56</f>
        <v>80</v>
      </c>
      <c r="G48" s="114" t="s">
        <v>148</v>
      </c>
      <c r="H48" s="115"/>
      <c r="I48" s="116" t="s">
        <v>175</v>
      </c>
      <c r="J48" s="117"/>
      <c r="K48" s="118"/>
      <c r="L48" s="119"/>
      <c r="M48" s="120"/>
      <c r="N48" s="108"/>
    </row>
    <row r="49" spans="2:14" ht="82.5" customHeight="1" x14ac:dyDescent="0.25">
      <c r="B49" s="232"/>
      <c r="C49" s="231"/>
      <c r="D49" s="247"/>
      <c r="E49" s="141" t="s">
        <v>75</v>
      </c>
      <c r="F49" s="131">
        <f>+Autodiagnóstico!H57</f>
        <v>50</v>
      </c>
      <c r="G49" s="132" t="s">
        <v>147</v>
      </c>
      <c r="H49" s="133"/>
      <c r="I49" s="134" t="s">
        <v>160</v>
      </c>
      <c r="J49" s="135"/>
      <c r="K49" s="136"/>
      <c r="L49" s="137"/>
      <c r="M49" s="138"/>
      <c r="N49" s="108"/>
    </row>
    <row r="50" spans="2:14" ht="46.5" customHeight="1" x14ac:dyDescent="0.25">
      <c r="B50" s="232"/>
      <c r="C50" s="231"/>
      <c r="D50" s="247" t="s">
        <v>119</v>
      </c>
      <c r="E50" s="139" t="s">
        <v>122</v>
      </c>
      <c r="F50" s="113">
        <f>+Autodiagnóstico!H60</f>
        <v>100</v>
      </c>
      <c r="G50" s="114"/>
      <c r="H50" s="115"/>
      <c r="I50" s="116"/>
      <c r="J50" s="117"/>
      <c r="K50" s="118"/>
      <c r="L50" s="119"/>
      <c r="M50" s="120"/>
      <c r="N50" s="108"/>
    </row>
    <row r="51" spans="2:14" ht="35.25" customHeight="1" x14ac:dyDescent="0.25">
      <c r="B51" s="232"/>
      <c r="C51" s="231"/>
      <c r="D51" s="247"/>
      <c r="E51" s="140" t="s">
        <v>123</v>
      </c>
      <c r="F51" s="122">
        <f>+Autodiagnóstico!H61</f>
        <v>100</v>
      </c>
      <c r="G51" s="123"/>
      <c r="H51" s="124"/>
      <c r="I51" s="125"/>
      <c r="J51" s="126"/>
      <c r="K51" s="127"/>
      <c r="L51" s="128"/>
      <c r="M51" s="129"/>
      <c r="N51" s="108"/>
    </row>
    <row r="52" spans="2:14" ht="42" customHeight="1" x14ac:dyDescent="0.25">
      <c r="B52" s="232"/>
      <c r="C52" s="231"/>
      <c r="D52" s="247"/>
      <c r="E52" s="141" t="s">
        <v>104</v>
      </c>
      <c r="F52" s="131">
        <f>+Autodiagnóstico!H62</f>
        <v>80</v>
      </c>
      <c r="G52" s="132"/>
      <c r="H52" s="133"/>
      <c r="I52" s="134" t="s">
        <v>160</v>
      </c>
      <c r="J52" s="135"/>
      <c r="K52" s="136"/>
      <c r="L52" s="137"/>
      <c r="M52" s="138"/>
      <c r="N52" s="108"/>
    </row>
    <row r="53" spans="2:14" ht="8.25" customHeight="1" thickBot="1" x14ac:dyDescent="0.3">
      <c r="B53" s="145"/>
      <c r="C53" s="146"/>
      <c r="D53" s="146"/>
      <c r="E53" s="146"/>
      <c r="F53" s="147"/>
      <c r="G53" s="148"/>
      <c r="H53" s="148"/>
      <c r="I53" s="147"/>
      <c r="J53" s="148"/>
      <c r="K53" s="148"/>
      <c r="L53" s="148"/>
      <c r="M53" s="148"/>
      <c r="N53" s="149"/>
    </row>
    <row r="54" spans="2:14" x14ac:dyDescent="0.25"/>
    <row r="55" spans="2:14" x14ac:dyDescent="0.25">
      <c r="E55" s="106"/>
      <c r="F55" s="106"/>
    </row>
    <row r="56" spans="2:14" x14ac:dyDescent="0.25">
      <c r="E56" s="106"/>
      <c r="F56" s="106"/>
    </row>
    <row r="57" spans="2:14" x14ac:dyDescent="0.25">
      <c r="E57" s="106"/>
      <c r="F57" s="106"/>
    </row>
    <row r="58" spans="2:14" x14ac:dyDescent="0.25">
      <c r="E58" s="106"/>
      <c r="F58" s="106"/>
    </row>
    <row r="59" spans="2:14" x14ac:dyDescent="0.25">
      <c r="E59" s="106"/>
      <c r="F59" s="106"/>
    </row>
    <row r="60" spans="2:14" x14ac:dyDescent="0.25">
      <c r="E60" s="106"/>
      <c r="F60" s="106"/>
    </row>
    <row r="61" spans="2:14" ht="18" x14ac:dyDescent="0.25">
      <c r="E61" s="153" t="s">
        <v>28</v>
      </c>
      <c r="F61" s="153"/>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D50:D52"/>
    <mergeCell ref="D21:D24"/>
    <mergeCell ref="D7:D9"/>
    <mergeCell ref="D10:D13"/>
    <mergeCell ref="D16:D20"/>
    <mergeCell ref="D25:D28"/>
    <mergeCell ref="D29:D33"/>
    <mergeCell ref="D34:D39"/>
    <mergeCell ref="D14:D1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Diana Cachaya</cp:lastModifiedBy>
  <dcterms:created xsi:type="dcterms:W3CDTF">2016-12-25T14:51:07Z</dcterms:created>
  <dcterms:modified xsi:type="dcterms:W3CDTF">2019-03-18T16:15:39Z</dcterms:modified>
</cp:coreProperties>
</file>